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umu-112\Desktop\"/>
    </mc:Choice>
  </mc:AlternateContent>
  <bookViews>
    <workbookView xWindow="0" yWindow="0" windowWidth="28800" windowHeight="11460" activeTab="2"/>
  </bookViews>
  <sheets>
    <sheet name="データ" sheetId="1" r:id="rId1"/>
    <sheet name="集計" sheetId="2" r:id="rId2"/>
    <sheet name="グラフ"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2" l="1"/>
  <c r="H43" i="2"/>
  <c r="G43" i="2"/>
  <c r="F43" i="2"/>
  <c r="E43" i="2"/>
  <c r="D43" i="2"/>
  <c r="I42" i="2"/>
  <c r="H42" i="2"/>
  <c r="G42" i="2"/>
  <c r="F42" i="2"/>
  <c r="E42" i="2"/>
  <c r="D42" i="2"/>
  <c r="I41" i="2"/>
  <c r="H41" i="2"/>
  <c r="G41" i="2"/>
  <c r="F41" i="2"/>
  <c r="E41" i="2"/>
  <c r="D41" i="2"/>
  <c r="I40" i="2"/>
  <c r="H40" i="2"/>
  <c r="G40" i="2"/>
  <c r="F40" i="2"/>
  <c r="E40" i="2"/>
  <c r="D40" i="2"/>
  <c r="I32" i="2"/>
  <c r="H32" i="2"/>
  <c r="G32" i="2"/>
  <c r="F32" i="2"/>
  <c r="E32" i="2"/>
  <c r="D32" i="2"/>
  <c r="I31" i="2"/>
  <c r="H31" i="2"/>
  <c r="G31" i="2"/>
  <c r="F31" i="2"/>
  <c r="E31" i="2"/>
  <c r="D31" i="2"/>
  <c r="I30" i="2"/>
  <c r="H30" i="2"/>
  <c r="G30" i="2"/>
  <c r="F30" i="2"/>
  <c r="E30" i="2"/>
  <c r="D30" i="2"/>
  <c r="I29" i="2"/>
  <c r="H29" i="2"/>
  <c r="G29" i="2"/>
  <c r="F29" i="2"/>
  <c r="E29" i="2"/>
  <c r="D29" i="2"/>
  <c r="I21" i="2"/>
  <c r="H21" i="2"/>
  <c r="G21" i="2"/>
  <c r="F21" i="2"/>
  <c r="E21" i="2"/>
  <c r="D21" i="2"/>
  <c r="I20" i="2"/>
  <c r="H20" i="2"/>
  <c r="G20" i="2"/>
  <c r="F20" i="2"/>
  <c r="E20" i="2"/>
  <c r="D20" i="2"/>
  <c r="I19" i="2"/>
  <c r="H19" i="2"/>
  <c r="G19" i="2"/>
  <c r="F19" i="2"/>
  <c r="E19" i="2"/>
  <c r="D19" i="2"/>
  <c r="I18" i="2"/>
  <c r="H18" i="2"/>
  <c r="G18" i="2"/>
  <c r="F18" i="2"/>
  <c r="E18" i="2"/>
  <c r="D18" i="2"/>
  <c r="I17" i="2"/>
  <c r="H17" i="2"/>
  <c r="G17" i="2"/>
  <c r="F17" i="2"/>
  <c r="E17" i="2"/>
  <c r="D17" i="2"/>
  <c r="I16" i="2"/>
  <c r="H16" i="2"/>
  <c r="G16" i="2"/>
  <c r="F16" i="2"/>
  <c r="E16" i="2"/>
  <c r="D16" i="2"/>
  <c r="I8" i="2"/>
  <c r="H8" i="2"/>
  <c r="G8" i="2"/>
  <c r="F8" i="2"/>
  <c r="E8" i="2"/>
  <c r="D8" i="2"/>
  <c r="I7" i="2"/>
  <c r="H7" i="2"/>
  <c r="G7" i="2"/>
  <c r="F7" i="2"/>
  <c r="E7" i="2"/>
  <c r="D7" i="2"/>
  <c r="I6" i="2"/>
  <c r="H6" i="2"/>
  <c r="G6" i="2"/>
  <c r="J6" i="2" s="1"/>
  <c r="F6" i="2"/>
  <c r="E6" i="2"/>
  <c r="D6" i="2"/>
  <c r="I5" i="2"/>
  <c r="H5" i="2"/>
  <c r="G5" i="2"/>
  <c r="F5" i="2"/>
  <c r="E5" i="2"/>
  <c r="J5" i="2" s="1"/>
  <c r="D5" i="2"/>
  <c r="J43" i="2"/>
  <c r="J42" i="2"/>
  <c r="J41" i="2"/>
  <c r="J40" i="2"/>
  <c r="J32" i="2"/>
  <c r="J31" i="2"/>
  <c r="J30" i="2"/>
  <c r="J29" i="2"/>
  <c r="J21" i="2"/>
  <c r="J20" i="2"/>
  <c r="J19" i="2"/>
  <c r="J18" i="2"/>
  <c r="J17" i="2"/>
  <c r="J16" i="2"/>
  <c r="J8" i="2"/>
  <c r="J7" i="2"/>
</calcChain>
</file>

<file path=xl/sharedStrings.xml><?xml version="1.0" encoding="utf-8"?>
<sst xmlns="http://schemas.openxmlformats.org/spreadsheetml/2006/main" count="1011" uniqueCount="110">
  <si>
    <t>ID</t>
  </si>
  <si>
    <t>開始時刻</t>
  </si>
  <si>
    <t>完了時刻</t>
  </si>
  <si>
    <t>メール</t>
  </si>
  <si>
    <t>名前</t>
  </si>
  <si>
    <t>合計点数</t>
  </si>
  <si>
    <t>クイズのフィードバック</t>
  </si>
  <si>
    <t>なんねんせいですか？</t>
  </si>
  <si>
    <t>点数 - なんねんせいですか？</t>
  </si>
  <si>
    <t>フィードバック - なんねんせいですか？</t>
  </si>
  <si>
    <t>外国語（英語）の授業は楽しいですか？</t>
  </si>
  <si>
    <t>点数 - 外国語（英語）の授業は楽しいですか？</t>
  </si>
  <si>
    <t>フィードバック - 外国語（英語）の授業は楽しいですか？</t>
  </si>
  <si>
    <t>Q１で「とても楽しい」「楽しい」と答えた人は、どんなことが楽しいですか？</t>
  </si>
  <si>
    <t>点数 - Q１で「とても楽しい」「楽しい」と答えた人は、どんなことが楽しいですか？</t>
  </si>
  <si>
    <t>フィードバック - Q１で「とても楽しい」「楽しい」と答えた人は、どんなことが楽しいですか？</t>
  </si>
  <si>
    <t>英語を使って友達と楽しむことができますか？</t>
  </si>
  <si>
    <t>点数 - 英語を使って友達と楽しむことができますか？</t>
  </si>
  <si>
    <t>フィードバック - 英語を使って友達と楽しむことができますか？</t>
  </si>
  <si>
    <t>英語を使って外国の人と話してみたいですか？</t>
  </si>
  <si>
    <t>点数 - 英語を使って外国の人と話してみたいですか？</t>
  </si>
  <si>
    <t>フィードバック - 英語を使って外国の人と話してみたいですか？</t>
  </si>
  <si>
    <t>がいこくご（えいご）のじゅぎょうは、たのしいですか？</t>
  </si>
  <si>
    <t>点数 - がいこくご（えいご）のじゅぎょうは、たのしいですか？</t>
  </si>
  <si>
    <t>フィードバック - がいこくご（えいご）のじゅぎょうは、たのしいですか？</t>
  </si>
  <si>
    <t>Q１で「とてもたのしい」「たのしい」とこたえた人は、どんなことがたのしいですか？</t>
  </si>
  <si>
    <t>点数 - Q１で「とてもたのしい」「たのしい」とこたえた人は、どんなことがたのしいですか？</t>
  </si>
  <si>
    <t>フィードバック - Q１で「とてもたのしい」「たのしい」とこたえた人は、どんなことがたのしいですか？</t>
  </si>
  <si>
    <t>えいごをつかって　ともだちとたのしむことができますか？</t>
  </si>
  <si>
    <t>点数 - えいごをつかって　ともだちとたのしむことができますか？</t>
  </si>
  <si>
    <t>フィードバック - えいごをつかって　ともだちとたのしむことができますか？</t>
  </si>
  <si>
    <t>えいごをつかって　がいこくの人とはなしてみたいですか？</t>
  </si>
  <si>
    <t>点数 - えいごをつかって　がいこくの人とはなしてみたいですか？</t>
  </si>
  <si>
    <t>フィードバック - えいごをつかって　がいこくの人とはなしてみたいですか？</t>
  </si>
  <si>
    <t>anonymous</t>
  </si>
  <si>
    <t>2ねんせい</t>
  </si>
  <si>
    <t>とてもたのしい</t>
  </si>
  <si>
    <t>ゲーム</t>
  </si>
  <si>
    <t>とてもできる</t>
  </si>
  <si>
    <t>おもう</t>
  </si>
  <si>
    <t>たのしい</t>
  </si>
  <si>
    <t>おもわない</t>
  </si>
  <si>
    <t>とてもおもう</t>
  </si>
  <si>
    <t>できる</t>
  </si>
  <si>
    <t>あまりできない</t>
  </si>
  <si>
    <t>うたやダンス</t>
  </si>
  <si>
    <t>あまりたのしくない</t>
  </si>
  <si>
    <t>あまりおもわない</t>
  </si>
  <si>
    <t>６年生</t>
  </si>
  <si>
    <t>とても楽しい</t>
  </si>
  <si>
    <t>思う</t>
  </si>
  <si>
    <t>楽しい</t>
  </si>
  <si>
    <t>新しい英語を覚えること</t>
  </si>
  <si>
    <t>あまり思わない</t>
  </si>
  <si>
    <t>楽しくない</t>
  </si>
  <si>
    <t>思わない</t>
  </si>
  <si>
    <t>とても思う</t>
  </si>
  <si>
    <t>上手に英語を話せること</t>
  </si>
  <si>
    <t>あまり楽しくない</t>
  </si>
  <si>
    <t>絵本やお話</t>
  </si>
  <si>
    <t>友達と英語を使って話す</t>
  </si>
  <si>
    <t>1ねんせい</t>
  </si>
  <si>
    <t>えほんやおはなし</t>
  </si>
  <si>
    <t>じょうずにえいごをはなせること</t>
  </si>
  <si>
    <t>歌やダンス</t>
  </si>
  <si>
    <t>できない</t>
  </si>
  <si>
    <t>あたらしいえいごをおぼえること</t>
  </si>
  <si>
    <t>３年生</t>
  </si>
  <si>
    <t>４年生</t>
  </si>
  <si>
    <t>５年生</t>
  </si>
  <si>
    <t>Q1 外国語（英語）の授業は楽しいですか？</t>
    <phoneticPr fontId="1"/>
  </si>
  <si>
    <t>質問内容</t>
    <rPh sb="0" eb="2">
      <t>シツモン</t>
    </rPh>
    <rPh sb="2" eb="4">
      <t>ナイヨウ</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</si>
  <si>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</si>
  <si>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</si>
  <si>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</si>
  <si>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</si>
  <si>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</si>
  <si>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</si>
  <si>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合計</t>
    <rPh sb="0" eb="2">
      <t>ゴウケイ</t>
    </rPh>
    <phoneticPr fontId="1"/>
  </si>
  <si>
    <t>とてもたのしい</t>
    <phoneticPr fontId="1"/>
  </si>
  <si>
    <t>とても楽しい</t>
    <rPh sb="3" eb="4">
      <t>タノ</t>
    </rPh>
    <phoneticPr fontId="1"/>
  </si>
  <si>
    <t>楽しい</t>
    <rPh sb="0" eb="1">
      <t>タノ</t>
    </rPh>
    <phoneticPr fontId="1"/>
  </si>
  <si>
    <t>あまり楽しくない</t>
    <rPh sb="3" eb="4">
      <t>タノ</t>
    </rPh>
    <phoneticPr fontId="1"/>
  </si>
  <si>
    <t>たのしくない</t>
    <phoneticPr fontId="1"/>
  </si>
  <si>
    <t>楽しくない</t>
    <rPh sb="0" eb="1">
      <t>タノ</t>
    </rPh>
    <phoneticPr fontId="1"/>
  </si>
  <si>
    <t>Q2 Q1で「とても楽しい」「楽しい」と答えた人は、どんなことが楽しいですか？</t>
    <rPh sb="10" eb="11">
      <t>タノ</t>
    </rPh>
    <rPh sb="15" eb="16">
      <t>タノ</t>
    </rPh>
    <rPh sb="20" eb="21">
      <t>コタ</t>
    </rPh>
    <rPh sb="23" eb="24">
      <t>ヒト</t>
    </rPh>
    <rPh sb="32" eb="33">
      <t>タノ</t>
    </rPh>
    <phoneticPr fontId="1"/>
  </si>
  <si>
    <t>うたやダンス</t>
    <phoneticPr fontId="1"/>
  </si>
  <si>
    <t>歌やダンス</t>
    <rPh sb="0" eb="1">
      <t>ウタ</t>
    </rPh>
    <phoneticPr fontId="1"/>
  </si>
  <si>
    <t>ゲーム</t>
    <phoneticPr fontId="1"/>
  </si>
  <si>
    <t>えほんやおはなし</t>
    <phoneticPr fontId="1"/>
  </si>
  <si>
    <t>絵本やお話</t>
    <rPh sb="0" eb="2">
      <t>エホン</t>
    </rPh>
    <rPh sb="4" eb="5">
      <t>ハナシ</t>
    </rPh>
    <phoneticPr fontId="1"/>
  </si>
  <si>
    <t>あたらしいえいおをおぼえること</t>
  </si>
  <si>
    <t>新しい英語を覚える事</t>
    <rPh sb="0" eb="1">
      <t>アタラ</t>
    </rPh>
    <rPh sb="3" eb="5">
      <t>エイゴ</t>
    </rPh>
    <rPh sb="6" eb="7">
      <t>オボ</t>
    </rPh>
    <rPh sb="9" eb="10">
      <t>コト</t>
    </rPh>
    <phoneticPr fontId="1"/>
  </si>
  <si>
    <t>上手に英語を話せること</t>
    <rPh sb="0" eb="2">
      <t>ジョウズ</t>
    </rPh>
    <rPh sb="3" eb="5">
      <t>エイゴ</t>
    </rPh>
    <rPh sb="6" eb="7">
      <t>ハナ</t>
    </rPh>
    <phoneticPr fontId="1"/>
  </si>
  <si>
    <t>友達と英語を使って話すこと</t>
    <rPh sb="0" eb="2">
      <t>トモダチ</t>
    </rPh>
    <rPh sb="3" eb="5">
      <t>エイゴ</t>
    </rPh>
    <rPh sb="6" eb="7">
      <t>ツカ</t>
    </rPh>
    <rPh sb="9" eb="10">
      <t>ハナ</t>
    </rPh>
    <phoneticPr fontId="1"/>
  </si>
  <si>
    <t>Q3 英語を使って友達と楽しむことができますか？</t>
    <rPh sb="3" eb="5">
      <t>エイゴ</t>
    </rPh>
    <rPh sb="6" eb="7">
      <t>ツカ</t>
    </rPh>
    <rPh sb="9" eb="11">
      <t>トモダチ</t>
    </rPh>
    <rPh sb="12" eb="13">
      <t>タノ</t>
    </rPh>
    <phoneticPr fontId="1"/>
  </si>
  <si>
    <t>とてもできる</t>
    <phoneticPr fontId="1"/>
  </si>
  <si>
    <t>できる</t>
    <phoneticPr fontId="1"/>
  </si>
  <si>
    <t>あまりできない</t>
    <phoneticPr fontId="1"/>
  </si>
  <si>
    <t>できない</t>
    <phoneticPr fontId="1"/>
  </si>
  <si>
    <t>Q4 英語を使って外国の人と話してみたいですか？</t>
    <rPh sb="3" eb="5">
      <t>エイゴ</t>
    </rPh>
    <rPh sb="6" eb="7">
      <t>ツカ</t>
    </rPh>
    <rPh sb="9" eb="11">
      <t>ガイコク</t>
    </rPh>
    <rPh sb="12" eb="13">
      <t>ヒト</t>
    </rPh>
    <rPh sb="14" eb="15">
      <t>ハナ</t>
    </rPh>
    <phoneticPr fontId="1"/>
  </si>
  <si>
    <t>とてもおもう</t>
    <phoneticPr fontId="1"/>
  </si>
  <si>
    <t>とても思う</t>
    <rPh sb="3" eb="4">
      <t>オモ</t>
    </rPh>
    <phoneticPr fontId="1"/>
  </si>
  <si>
    <t>おもう</t>
    <phoneticPr fontId="1"/>
  </si>
  <si>
    <t>思う</t>
    <rPh sb="0" eb="1">
      <t>オモ</t>
    </rPh>
    <phoneticPr fontId="1"/>
  </si>
  <si>
    <t>あまりおもわない</t>
    <phoneticPr fontId="1"/>
  </si>
  <si>
    <t>あまり思わない</t>
    <rPh sb="3" eb="4">
      <t>オモ</t>
    </rPh>
    <phoneticPr fontId="1"/>
  </si>
  <si>
    <t>おもわない</t>
    <phoneticPr fontId="1"/>
  </si>
  <si>
    <t>思わない</t>
    <rPh sb="0" eb="1">
      <t>オモ</t>
    </rPh>
    <phoneticPr fontId="1"/>
  </si>
  <si>
    <t>外国語（英語）の授業に関する児童用アンケート調査結果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</si>
</sst>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yy\ h:mm:ss"/>
  </numFmts>
  <fonts count="4" x14ac:knownFonts="1">
    <font>
      <sz val="11"/>
      <color theme="1"/>
      <name val="ＭＳ Ｐゴシック"/>
      <family val="2"/>
      <scheme val="minor"/>
    </font>
    <font>
      <sz val="6"/>
      <name val="ＭＳ Ｐゴシック"/>
      <family val="3"/>
      <charset val="128"/>
      <scheme val="minor"/>
    </font>
    <font>
      <sz val="20"/>
      <color theme="1"/>
      <name val="ＭＳ Ｐゴシック"/>
      <family val="2"/>
      <scheme val="minor"/>
    </font>
    <font>
      <sz val="18"/>
      <color theme="1"/>
      <name val="ＭＳ Ｐゴシック"/>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176" fontId="0" fillId="0" borderId="0" xfId="0" applyNumberFormat="1"/>
    <xf numFmtId="0" fontId="0" fillId="0" borderId="0" xfId="0" applyNumberFormat="1"/>
    <xf numFmtId="0" fontId="0" fillId="2" borderId="1" xfId="0" applyFill="1" applyBorder="1"/>
    <xf numFmtId="0" fontId="0" fillId="0" borderId="1" xfId="0" applyBorder="1"/>
    <xf numFmtId="0" fontId="0" fillId="0" borderId="1" xfId="0" applyFill="1" applyBorder="1"/>
    <xf numFmtId="0" fontId="2" fillId="0" borderId="0" xfId="0" applyFont="1"/>
    <xf numFmtId="0" fontId="3" fillId="0" borderId="0" xfId="0" applyFont="1"/>
  </cellXfs>
  <cellStyles count="1">
    <cellStyle name="標準" xfId="0" builtinId="0"/>
  </cellStyles>
  <dxfs count="3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6" formatCode="m/d/yy\ h:mm:ss"/>
    </dxf>
    <dxf>
      <numFmt numFmtId="176"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Q1</a:t>
            </a:r>
            <a:r>
              <a:rPr lang="en-US" altLang="ja-JP"/>
              <a:t> </a:t>
            </a:r>
            <a:r>
              <a:rPr lang="ja-JP" altLang="en-US"/>
              <a:t>外国語（英語）の授業は楽しいですか？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集計!$C$5</c:f>
              <c:strCache>
                <c:ptCount val="1"/>
                <c:pt idx="0">
                  <c:v>とても楽しい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集計!$H$5:$J$5</c:f>
              <c:numCache>
                <c:formatCode>General</c:formatCode>
                <c:ptCount val="1"/>
                <c:pt idx="0">
                  <c:v>65</c:v>
                </c:pt>
              </c:numCache>
            </c:numRef>
          </c:val>
          <c:extLst>
            <c:ext xmlns:c16="http://schemas.microsoft.com/office/drawing/2014/chart" uri="{C3380CC4-5D6E-409C-BE32-E72D297353CC}">
              <c16:uniqueId val="{00000000-FE0F-492F-88FD-626363DE08F8}"/>
            </c:ext>
          </c:extLst>
        </c:ser>
        <c:ser>
          <c:idx val="1"/>
          <c:order val="1"/>
          <c:tx>
            <c:strRef>
              <c:f>集計!$C$6</c:f>
              <c:strCache>
                <c:ptCount val="1"/>
                <c:pt idx="0">
                  <c:v>楽しい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集計!$H$6:$J$6</c:f>
              <c:numCache>
                <c:formatCode>General</c:formatCode>
                <c:ptCount val="1"/>
                <c:pt idx="0">
                  <c:v>76</c:v>
                </c:pt>
              </c:numCache>
            </c:numRef>
          </c:val>
          <c:extLst>
            <c:ext xmlns:c16="http://schemas.microsoft.com/office/drawing/2014/chart" uri="{C3380CC4-5D6E-409C-BE32-E72D297353CC}">
              <c16:uniqueId val="{00000001-FE0F-492F-88FD-626363DE08F8}"/>
            </c:ext>
          </c:extLst>
        </c:ser>
        <c:ser>
          <c:idx val="2"/>
          <c:order val="2"/>
          <c:tx>
            <c:strRef>
              <c:f>集計!$C$7</c:f>
              <c:strCache>
                <c:ptCount val="1"/>
                <c:pt idx="0">
                  <c:v>あまり楽しくない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集計!$H$7:$J$7</c:f>
              <c:numCache>
                <c:formatCode>General</c:formatCode>
                <c:ptCount val="1"/>
                <c:pt idx="0">
                  <c:v>10</c:v>
                </c:pt>
              </c:numCache>
            </c:numRef>
          </c:val>
          <c:extLst>
            <c:ext xmlns:c16="http://schemas.microsoft.com/office/drawing/2014/chart" uri="{C3380CC4-5D6E-409C-BE32-E72D297353CC}">
              <c16:uniqueId val="{00000002-FE0F-492F-88FD-626363DE08F8}"/>
            </c:ext>
          </c:extLst>
        </c:ser>
        <c:ser>
          <c:idx val="3"/>
          <c:order val="3"/>
          <c:tx>
            <c:strRef>
              <c:f>集計!$C$8</c:f>
              <c:strCache>
                <c:ptCount val="1"/>
                <c:pt idx="0">
                  <c:v>楽しくない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集計!$H$8:$J$8</c:f>
              <c:numCache>
                <c:formatCode>General</c:formatCode>
                <c:ptCount val="1"/>
                <c:pt idx="0">
                  <c:v>1</c:v>
                </c:pt>
              </c:numCache>
            </c:numRef>
          </c:val>
          <c:extLst>
            <c:ext xmlns:c16="http://schemas.microsoft.com/office/drawing/2014/chart" uri="{C3380CC4-5D6E-409C-BE32-E72D297353CC}">
              <c16:uniqueId val="{00000003-FE0F-492F-88FD-626363DE08F8}"/>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i="0" u="none" strike="noStrike" baseline="0">
                <a:effectLst/>
              </a:rPr>
              <a:t>Q2</a:t>
            </a:r>
            <a:r>
              <a:rPr lang="en-US" altLang="ja-JP"/>
              <a:t> Q1</a:t>
            </a:r>
            <a:r>
              <a:rPr lang="ja-JP" altLang="en-US"/>
              <a:t>で「とても楽しい」「楽しい」と答えた人は、どんなことが楽しいですか？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2"/>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BEDC-449A-AAD9-E5EF215B06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BEDC-449A-AAD9-E5EF215B06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BEDC-449A-AAD9-E5EF215B06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BEDC-449A-AAD9-E5EF215B06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BEDC-449A-AAD9-E5EF215B06B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BEDC-449A-AAD9-E5EF215B06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集計!$C$16:$C$21</c:f>
              <c:strCache>
                <c:ptCount val="6"/>
                <c:pt idx="0">
                  <c:v>歌やダンス</c:v>
                </c:pt>
                <c:pt idx="1">
                  <c:v>ゲーム</c:v>
                </c:pt>
                <c:pt idx="2">
                  <c:v>絵本やお話</c:v>
                </c:pt>
                <c:pt idx="3">
                  <c:v>新しい英語を覚える事</c:v>
                </c:pt>
                <c:pt idx="4">
                  <c:v>上手に英語を話せること</c:v>
                </c:pt>
                <c:pt idx="5">
                  <c:v>友達と英語を使って話すこと</c:v>
                </c:pt>
              </c:strCache>
            </c:strRef>
          </c:cat>
          <c:val>
            <c:numRef>
              <c:f>集計!$J$16:$J$21</c:f>
              <c:numCache>
                <c:formatCode>General</c:formatCode>
                <c:ptCount val="6"/>
                <c:pt idx="0">
                  <c:v>26</c:v>
                </c:pt>
                <c:pt idx="1">
                  <c:v>87</c:v>
                </c:pt>
                <c:pt idx="2">
                  <c:v>3</c:v>
                </c:pt>
                <c:pt idx="3">
                  <c:v>0</c:v>
                </c:pt>
                <c:pt idx="4">
                  <c:v>7</c:v>
                </c:pt>
                <c:pt idx="5">
                  <c:v>5</c:v>
                </c:pt>
              </c:numCache>
            </c:numRef>
          </c:val>
          <c:extLst>
            <c:ext xmlns:c16="http://schemas.microsoft.com/office/drawing/2014/chart" uri="{C3380CC4-5D6E-409C-BE32-E72D297353CC}">
              <c16:uniqueId val="{0000000E-BEDC-449A-AAD9-E5EF215B06BE}"/>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Q3 </a:t>
            </a:r>
            <a:r>
              <a:rPr lang="ja-JP" altLang="en-US" sz="1400" b="0"/>
              <a:t>英語を使って友達と楽しむことができますか？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集計!$C$29</c:f>
              <c:strCache>
                <c:ptCount val="1"/>
                <c:pt idx="0">
                  <c:v>とてもできる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集計!$H$29:$J$29</c:f>
              <c:numCache>
                <c:formatCode>General</c:formatCode>
                <c:ptCount val="1"/>
                <c:pt idx="0">
                  <c:v>23</c:v>
                </c:pt>
              </c:numCache>
            </c:numRef>
          </c:val>
          <c:extLst>
            <c:ext xmlns:c16="http://schemas.microsoft.com/office/drawing/2014/chart" uri="{C3380CC4-5D6E-409C-BE32-E72D297353CC}">
              <c16:uniqueId val="{00000000-5DF4-4A9C-A415-20F526C47712}"/>
            </c:ext>
          </c:extLst>
        </c:ser>
        <c:ser>
          <c:idx val="1"/>
          <c:order val="1"/>
          <c:tx>
            <c:strRef>
              <c:f>集計!$C$30</c:f>
              <c:strCache>
                <c:ptCount val="1"/>
                <c:pt idx="0">
                  <c:v>できる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集計!$H$30:$J$30</c:f>
              <c:numCache>
                <c:formatCode>General</c:formatCode>
                <c:ptCount val="1"/>
                <c:pt idx="0">
                  <c:v>80</c:v>
                </c:pt>
              </c:numCache>
            </c:numRef>
          </c:val>
          <c:extLst>
            <c:ext xmlns:c16="http://schemas.microsoft.com/office/drawing/2014/chart" uri="{C3380CC4-5D6E-409C-BE32-E72D297353CC}">
              <c16:uniqueId val="{00000001-5DF4-4A9C-A415-20F526C47712}"/>
            </c:ext>
          </c:extLst>
        </c:ser>
        <c:ser>
          <c:idx val="2"/>
          <c:order val="2"/>
          <c:tx>
            <c:strRef>
              <c:f>集計!$C$31</c:f>
              <c:strCache>
                <c:ptCount val="1"/>
                <c:pt idx="0">
                  <c:v>あまりできない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集計!$H$31:$J$31</c:f>
              <c:numCache>
                <c:formatCode>General</c:formatCode>
                <c:ptCount val="1"/>
                <c:pt idx="0">
                  <c:v>43</c:v>
                </c:pt>
              </c:numCache>
            </c:numRef>
          </c:val>
          <c:extLst>
            <c:ext xmlns:c16="http://schemas.microsoft.com/office/drawing/2014/chart" uri="{C3380CC4-5D6E-409C-BE32-E72D297353CC}">
              <c16:uniqueId val="{00000002-5DF4-4A9C-A415-20F526C47712}"/>
            </c:ext>
          </c:extLst>
        </c:ser>
        <c:ser>
          <c:idx val="3"/>
          <c:order val="3"/>
          <c:tx>
            <c:strRef>
              <c:f>集計!$C$32</c:f>
              <c:strCache>
                <c:ptCount val="1"/>
                <c:pt idx="0">
                  <c:v>できない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集計!$H$32:$J$32</c:f>
              <c:numCache>
                <c:formatCode>General</c:formatCode>
                <c:ptCount val="1"/>
                <c:pt idx="0">
                  <c:v>6</c:v>
                </c:pt>
              </c:numCache>
            </c:numRef>
          </c:val>
          <c:extLst>
            <c:ext xmlns:c16="http://schemas.microsoft.com/office/drawing/2014/chart" uri="{C3380CC4-5D6E-409C-BE32-E72D297353CC}">
              <c16:uniqueId val="{00000003-5DF4-4A9C-A415-20F526C47712}"/>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Q4 </a:t>
            </a:r>
            <a:r>
              <a:rPr lang="ja-JP" altLang="en-US" sz="1400" b="0"/>
              <a:t>英語を使って外国の人と話してみたいですか？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集計!$C$40</c:f>
              <c:strCache>
                <c:ptCount val="1"/>
                <c:pt idx="0">
                  <c:v>とても思う</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集計!$H$40:$J$40</c:f>
              <c:numCache>
                <c:formatCode>General</c:formatCode>
                <c:ptCount val="1"/>
                <c:pt idx="0">
                  <c:v>40</c:v>
                </c:pt>
              </c:numCache>
            </c:numRef>
          </c:val>
          <c:extLst>
            <c:ext xmlns:c16="http://schemas.microsoft.com/office/drawing/2014/chart" uri="{C3380CC4-5D6E-409C-BE32-E72D297353CC}">
              <c16:uniqueId val="{00000000-E7E0-4F1D-A9A7-B7A92B5BA507}"/>
            </c:ext>
          </c:extLst>
        </c:ser>
        <c:ser>
          <c:idx val="1"/>
          <c:order val="1"/>
          <c:tx>
            <c:strRef>
              <c:f>集計!$C$41</c:f>
              <c:strCache>
                <c:ptCount val="1"/>
                <c:pt idx="0">
                  <c:v>思う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集計!$H$41:$J$41</c:f>
              <c:numCache>
                <c:formatCode>General</c:formatCode>
                <c:ptCount val="1"/>
                <c:pt idx="0">
                  <c:v>51</c:v>
                </c:pt>
              </c:numCache>
            </c:numRef>
          </c:val>
          <c:extLst>
            <c:ext xmlns:c16="http://schemas.microsoft.com/office/drawing/2014/chart" uri="{C3380CC4-5D6E-409C-BE32-E72D297353CC}">
              <c16:uniqueId val="{00000001-E7E0-4F1D-A9A7-B7A92B5BA507}"/>
            </c:ext>
          </c:extLst>
        </c:ser>
        <c:ser>
          <c:idx val="2"/>
          <c:order val="2"/>
          <c:tx>
            <c:strRef>
              <c:f>集計!$C$42</c:f>
              <c:strCache>
                <c:ptCount val="1"/>
                <c:pt idx="0">
                  <c:v>あまり思わない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集計!$H$42:$J$42</c:f>
              <c:numCache>
                <c:formatCode>General</c:formatCode>
                <c:ptCount val="1"/>
                <c:pt idx="0">
                  <c:v>36</c:v>
                </c:pt>
              </c:numCache>
            </c:numRef>
          </c:val>
          <c:extLst>
            <c:ext xmlns:c16="http://schemas.microsoft.com/office/drawing/2014/chart" uri="{C3380CC4-5D6E-409C-BE32-E72D297353CC}">
              <c16:uniqueId val="{00000002-E7E0-4F1D-A9A7-B7A92B5BA507}"/>
            </c:ext>
          </c:extLst>
        </c:ser>
        <c:ser>
          <c:idx val="3"/>
          <c:order val="3"/>
          <c:tx>
            <c:strRef>
              <c:f>集計!$C$43</c:f>
              <c:strCache>
                <c:ptCount val="1"/>
                <c:pt idx="0">
                  <c:v>思わない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集計!$H$43:$J$43</c:f>
              <c:numCache>
                <c:formatCode>General</c:formatCode>
                <c:ptCount val="1"/>
                <c:pt idx="0">
                  <c:v>25</c:v>
                </c:pt>
              </c:numCache>
            </c:numRef>
          </c:val>
          <c:extLst>
            <c:ext xmlns:c16="http://schemas.microsoft.com/office/drawing/2014/chart" uri="{C3380CC4-5D6E-409C-BE32-E72D297353CC}">
              <c16:uniqueId val="{00000003-E7E0-4F1D-A9A7-B7A92B5BA507}"/>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466725</xdr:colOff>
      <xdr:row>23</xdr:row>
      <xdr:rowOff>57150</xdr:rowOff>
    </xdr:to>
    <xdr:graphicFrame macro="">
      <xdr:nvGraphicFramePr>
        <xdr:cNvPr id="2" name="グラフ 1">
          <a:extLst>
            <a:ext uri="{FF2B5EF4-FFF2-40B4-BE49-F238E27FC236}">
              <a16:creationId xmlns:a16="http://schemas.microsoft.com/office/drawing/2014/main" id="{CF06353A-9BFB-4C60-9E32-1CF892F67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26</xdr:row>
      <xdr:rowOff>114300</xdr:rowOff>
    </xdr:from>
    <xdr:to>
      <xdr:col>11</xdr:col>
      <xdr:colOff>457200</xdr:colOff>
      <xdr:row>46</xdr:row>
      <xdr:rowOff>19050</xdr:rowOff>
    </xdr:to>
    <xdr:graphicFrame macro="">
      <xdr:nvGraphicFramePr>
        <xdr:cNvPr id="3" name="グラフ 2">
          <a:extLst>
            <a:ext uri="{FF2B5EF4-FFF2-40B4-BE49-F238E27FC236}">
              <a16:creationId xmlns:a16="http://schemas.microsoft.com/office/drawing/2014/main" id="{CE54251B-BF7E-42BA-8148-9B468E664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11</xdr:col>
      <xdr:colOff>466725</xdr:colOff>
      <xdr:row>67</xdr:row>
      <xdr:rowOff>57150</xdr:rowOff>
    </xdr:to>
    <xdr:graphicFrame macro="">
      <xdr:nvGraphicFramePr>
        <xdr:cNvPr id="4" name="グラフ 3">
          <a:extLst>
            <a:ext uri="{FF2B5EF4-FFF2-40B4-BE49-F238E27FC236}">
              <a16:creationId xmlns:a16="http://schemas.microsoft.com/office/drawing/2014/main" id="{6F002DF0-F94C-4922-9985-C673759C3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0</xdr:rowOff>
    </xdr:from>
    <xdr:to>
      <xdr:col>11</xdr:col>
      <xdr:colOff>466725</xdr:colOff>
      <xdr:row>89</xdr:row>
      <xdr:rowOff>57150</xdr:rowOff>
    </xdr:to>
    <xdr:graphicFrame macro="">
      <xdr:nvGraphicFramePr>
        <xdr:cNvPr id="5" name="グラフ 4">
          <a:extLst>
            <a:ext uri="{FF2B5EF4-FFF2-40B4-BE49-F238E27FC236}">
              <a16:creationId xmlns:a16="http://schemas.microsoft.com/office/drawing/2014/main" id="{4DDB0196-ABE4-409A-BEFC-6A9A6FD4A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xdr:row>
      <xdr:rowOff>9525</xdr:rowOff>
    </xdr:from>
    <xdr:to>
      <xdr:col>18</xdr:col>
      <xdr:colOff>219075</xdr:colOff>
      <xdr:row>23</xdr:row>
      <xdr:rowOff>152400</xdr:rowOff>
    </xdr:to>
    <xdr:sp macro="" textlink="">
      <xdr:nvSpPr>
        <xdr:cNvPr id="6" name="テキスト ボックス 5"/>
        <xdr:cNvSpPr txBox="1"/>
      </xdr:nvSpPr>
      <xdr:spPr>
        <a:xfrm>
          <a:off x="8229600" y="828675"/>
          <a:ext cx="4333875" cy="340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Q1</a:t>
          </a:r>
          <a:r>
            <a:rPr kumimoji="1" lang="ja-JP" altLang="en-US" sz="1500"/>
            <a:t>集計について</a:t>
          </a:r>
          <a:endParaRPr kumimoji="1" lang="en-US" altLang="ja-JP" sz="1500"/>
        </a:p>
        <a:p>
          <a:r>
            <a:rPr kumimoji="1" lang="ja-JP" altLang="en-US" sz="1500"/>
            <a:t>　約９３％の児童が外国語</a:t>
          </a:r>
          <a:r>
            <a:rPr kumimoji="1" lang="en-US" altLang="ja-JP" sz="1500"/>
            <a:t>(</a:t>
          </a:r>
          <a:r>
            <a:rPr kumimoji="1" lang="ja-JP" altLang="en-US" sz="1500"/>
            <a:t>英語</a:t>
          </a:r>
          <a:r>
            <a:rPr kumimoji="1" lang="en-US" altLang="ja-JP" sz="1500"/>
            <a:t>)</a:t>
          </a:r>
          <a:r>
            <a:rPr kumimoji="1" lang="ja-JP" altLang="en-US" sz="1500"/>
            <a:t>の授業は、とても楽しい、または、楽しいと答えている。高学年では、中学校の授業に向けて正確に単語を読んだり、書いたりしなければならないため、英語の授業が楽しくないと答える児童の割合が、やや増える傾向がある。</a:t>
          </a:r>
          <a:endParaRPr kumimoji="1" lang="en-US" altLang="ja-JP" sz="1500"/>
        </a:p>
        <a:p>
          <a:r>
            <a:rPr kumimoji="1" lang="ja-JP" altLang="en-US" sz="1500"/>
            <a:t>　そこで、楽しんで文字を読んだり、書いたり、児童が活動の必然性を感じながら学習に取り組めるように工夫していきたい。</a:t>
          </a:r>
        </a:p>
      </xdr:txBody>
    </xdr:sp>
    <xdr:clientData/>
  </xdr:twoCellAnchor>
  <xdr:twoCellAnchor>
    <xdr:from>
      <xdr:col>12</xdr:col>
      <xdr:colOff>28575</xdr:colOff>
      <xdr:row>26</xdr:row>
      <xdr:rowOff>161925</xdr:rowOff>
    </xdr:from>
    <xdr:to>
      <xdr:col>18</xdr:col>
      <xdr:colOff>247650</xdr:colOff>
      <xdr:row>47</xdr:row>
      <xdr:rowOff>114300</xdr:rowOff>
    </xdr:to>
    <xdr:sp macro="" textlink="">
      <xdr:nvSpPr>
        <xdr:cNvPr id="7" name="テキスト ボックス 6"/>
        <xdr:cNvSpPr txBox="1"/>
      </xdr:nvSpPr>
      <xdr:spPr>
        <a:xfrm>
          <a:off x="8258175" y="4752975"/>
          <a:ext cx="4333875" cy="355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Q</a:t>
          </a:r>
          <a:r>
            <a:rPr kumimoji="1" lang="ja-JP" altLang="en-US" sz="1500"/>
            <a:t>２集計について</a:t>
          </a:r>
          <a:endParaRPr kumimoji="1" lang="en-US" altLang="ja-JP" sz="1500"/>
        </a:p>
        <a:p>
          <a:r>
            <a:rPr kumimoji="1" lang="ja-JP" altLang="en-US" sz="1500"/>
            <a:t>　楽しいと思う活動は、「ゲーム」が大多数を占める。それに、「歌やダンス」「上手に英語を話せること」「友達と英語を使って話すこと」の順で続いている。</a:t>
          </a:r>
          <a:endParaRPr kumimoji="1" lang="en-US" altLang="ja-JP" sz="1500"/>
        </a:p>
        <a:p>
          <a:r>
            <a:rPr kumimoji="1" lang="ja-JP" altLang="en-US" sz="1500"/>
            <a:t>上手に話したいと考えている児童が多くいることや、英語を使って友だちとの会話を楽しみたいと思っている児童がいることがわかる。</a:t>
          </a:r>
          <a:endParaRPr kumimoji="1" lang="en-US" altLang="ja-JP" sz="1500"/>
        </a:p>
        <a:p>
          <a:r>
            <a:rPr kumimoji="1" lang="ja-JP" altLang="en-US" sz="1500"/>
            <a:t>　一方、「絵本やお話」と答える児童がいなかった。「絵本やお話」は、授業で取り入れる時間や機会が少ないため、今後は、もっと効率的に授業で使用していきたいと考える。</a:t>
          </a:r>
          <a:endParaRPr kumimoji="1" lang="en-US" altLang="ja-JP" sz="1500"/>
        </a:p>
      </xdr:txBody>
    </xdr:sp>
    <xdr:clientData/>
  </xdr:twoCellAnchor>
  <xdr:twoCellAnchor>
    <xdr:from>
      <xdr:col>12</xdr:col>
      <xdr:colOff>9525</xdr:colOff>
      <xdr:row>47</xdr:row>
      <xdr:rowOff>161925</xdr:rowOff>
    </xdr:from>
    <xdr:to>
      <xdr:col>18</xdr:col>
      <xdr:colOff>228600</xdr:colOff>
      <xdr:row>67</xdr:row>
      <xdr:rowOff>133350</xdr:rowOff>
    </xdr:to>
    <xdr:sp macro="" textlink="">
      <xdr:nvSpPr>
        <xdr:cNvPr id="9" name="テキスト ボックス 8"/>
        <xdr:cNvSpPr txBox="1"/>
      </xdr:nvSpPr>
      <xdr:spPr>
        <a:xfrm>
          <a:off x="8239125" y="8353425"/>
          <a:ext cx="4333875" cy="340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Q</a:t>
          </a:r>
          <a:r>
            <a:rPr kumimoji="1" lang="ja-JP" altLang="en-US" sz="1500"/>
            <a:t>３集計について</a:t>
          </a:r>
          <a:endParaRPr kumimoji="1" lang="en-US" altLang="ja-JP" sz="1500"/>
        </a:p>
        <a:p>
          <a:r>
            <a:rPr kumimoji="1" lang="ja-JP" altLang="en-US" sz="1500"/>
            <a:t>　約６８％の児童が「英語を使って友達と楽しむことができている」と答えている。休み時間や学級活動の時間など、外国語</a:t>
          </a:r>
          <a:r>
            <a:rPr kumimoji="1" lang="en-US" altLang="ja-JP" sz="1500"/>
            <a:t>(</a:t>
          </a:r>
          <a:r>
            <a:rPr kumimoji="1" lang="ja-JP" altLang="en-US" sz="1500"/>
            <a:t>英語</a:t>
          </a:r>
          <a:r>
            <a:rPr kumimoji="1" lang="en-US" altLang="ja-JP" sz="1500"/>
            <a:t>)</a:t>
          </a:r>
          <a:r>
            <a:rPr kumimoji="1" lang="ja-JP" altLang="en-US" sz="1500"/>
            <a:t>の授業でない時間でも、学習した英語を使って友達とコミュニケーションをとる児童の姿も時々、見られる。</a:t>
          </a:r>
          <a:endParaRPr kumimoji="1" lang="en-US" altLang="ja-JP" sz="1500"/>
        </a:p>
        <a:p>
          <a:r>
            <a:rPr kumimoji="1" lang="ja-JP" altLang="en-US" sz="1500"/>
            <a:t>　特に、高学年では、学習した内容を使って友達と会話をしたり、関わったりしようとする姿も見られるが、英語を使うのに精一杯で、楽しむという段階までは、到達していない。</a:t>
          </a:r>
          <a:endParaRPr kumimoji="1" lang="en-US" altLang="ja-JP" sz="1500"/>
        </a:p>
        <a:p>
          <a:r>
            <a:rPr kumimoji="1" lang="ja-JP" altLang="en-US" sz="1500"/>
            <a:t>　会話を楽しめる活動を工夫し、取り入れていきたい。</a:t>
          </a:r>
          <a:endParaRPr kumimoji="1" lang="en-US" altLang="ja-JP" sz="1500"/>
        </a:p>
      </xdr:txBody>
    </xdr:sp>
    <xdr:clientData/>
  </xdr:twoCellAnchor>
  <xdr:twoCellAnchor>
    <xdr:from>
      <xdr:col>12</xdr:col>
      <xdr:colOff>0</xdr:colOff>
      <xdr:row>70</xdr:row>
      <xdr:rowOff>0</xdr:rowOff>
    </xdr:from>
    <xdr:to>
      <xdr:col>18</xdr:col>
      <xdr:colOff>219075</xdr:colOff>
      <xdr:row>92</xdr:row>
      <xdr:rowOff>0</xdr:rowOff>
    </xdr:to>
    <xdr:sp macro="" textlink="">
      <xdr:nvSpPr>
        <xdr:cNvPr id="11" name="テキスト ボックス 10"/>
        <xdr:cNvSpPr txBox="1"/>
      </xdr:nvSpPr>
      <xdr:spPr>
        <a:xfrm>
          <a:off x="8229600" y="12134850"/>
          <a:ext cx="4333875" cy="377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Q</a:t>
          </a:r>
          <a:r>
            <a:rPr kumimoji="1" lang="ja-JP" altLang="en-US" sz="1500"/>
            <a:t>４集計について</a:t>
          </a:r>
          <a:endParaRPr kumimoji="1" lang="en-US" altLang="ja-JP" sz="1500"/>
        </a:p>
        <a:p>
          <a:r>
            <a:rPr kumimoji="1" lang="ja-JP" altLang="en-US" sz="1500"/>
            <a:t>　約６０％の児童が「英語を使って外国人の人と話してみたい」と思っている。今年度も毎時間、</a:t>
          </a:r>
          <a:r>
            <a:rPr kumimoji="1" lang="en-US" altLang="ja-JP" sz="1500"/>
            <a:t>ALT(</a:t>
          </a:r>
          <a:r>
            <a:rPr kumimoji="1" lang="ja-JP" altLang="en-US" sz="1500"/>
            <a:t>外国人の先生</a:t>
          </a:r>
          <a:r>
            <a:rPr kumimoji="1" lang="en-US" altLang="ja-JP" sz="1500"/>
            <a:t>)</a:t>
          </a:r>
          <a:r>
            <a:rPr kumimoji="1" lang="ja-JP" altLang="en-US" sz="1500"/>
            <a:t>と担任とで外国語</a:t>
          </a:r>
          <a:r>
            <a:rPr kumimoji="1" lang="en-US" altLang="ja-JP" sz="1500"/>
            <a:t>(</a:t>
          </a:r>
          <a:r>
            <a:rPr kumimoji="1" lang="ja-JP" altLang="en-US" sz="1500"/>
            <a:t>英語</a:t>
          </a:r>
          <a:r>
            <a:rPr kumimoji="1" lang="en-US" altLang="ja-JP" sz="1500"/>
            <a:t>)</a:t>
          </a:r>
          <a:r>
            <a:rPr kumimoji="1" lang="ja-JP" altLang="en-US" sz="1500"/>
            <a:t>の授業を行っている。</a:t>
          </a:r>
          <a:endParaRPr kumimoji="1" lang="en-US" altLang="ja-JP" sz="1500"/>
        </a:p>
        <a:p>
          <a:r>
            <a:rPr kumimoji="1" lang="ja-JP" altLang="en-US" sz="1500"/>
            <a:t>　担任に「英語では、どのように言うんですか。」と日本語の英語での発音を確認し、</a:t>
          </a:r>
          <a:r>
            <a:rPr kumimoji="1" lang="en-US" altLang="ja-JP" sz="1500"/>
            <a:t>ALT</a:t>
          </a:r>
          <a:r>
            <a:rPr kumimoji="1" lang="ja-JP" altLang="en-US" sz="1500"/>
            <a:t>に自分から話しかける児童が多く見られる。</a:t>
          </a:r>
          <a:endParaRPr kumimoji="1" lang="en-US" altLang="ja-JP" sz="1500"/>
        </a:p>
        <a:p>
          <a:r>
            <a:rPr kumimoji="1" lang="ja-JP" altLang="en-US" sz="1500"/>
            <a:t>　知っている英語を使って、積極的に関わろうとする場面も多い。高学年になると、自分から話しかけることを躊躇する児童もいるが、</a:t>
          </a:r>
          <a:r>
            <a:rPr kumimoji="1" lang="en-US" altLang="ja-JP" sz="1500"/>
            <a:t>ALT</a:t>
          </a:r>
          <a:r>
            <a:rPr kumimoji="1" lang="ja-JP" altLang="en-US" sz="1500"/>
            <a:t>とのコミュニケーションには、とても興味関心をもっている児童が多い。</a:t>
          </a:r>
          <a:endParaRPr kumimoji="1" lang="en-US" altLang="ja-JP" sz="1500"/>
        </a:p>
        <a:p>
          <a:endParaRPr kumimoji="1" lang="en-US" altLang="ja-JP" sz="1600"/>
        </a:p>
      </xdr:txBody>
    </xdr:sp>
    <xdr:clientData/>
  </xdr:twoCellAnchor>
  <xdr:twoCellAnchor>
    <xdr:from>
      <xdr:col>1</xdr:col>
      <xdr:colOff>19050</xdr:colOff>
      <xdr:row>91</xdr:row>
      <xdr:rowOff>0</xdr:rowOff>
    </xdr:from>
    <xdr:to>
      <xdr:col>13</xdr:col>
      <xdr:colOff>676275</xdr:colOff>
      <xdr:row>99</xdr:row>
      <xdr:rowOff>152400</xdr:rowOff>
    </xdr:to>
    <xdr:sp macro="" textlink="">
      <xdr:nvSpPr>
        <xdr:cNvPr id="12" name="テキスト ボックス 11"/>
        <xdr:cNvSpPr txBox="1"/>
      </xdr:nvSpPr>
      <xdr:spPr>
        <a:xfrm>
          <a:off x="704850" y="15735300"/>
          <a:ext cx="88868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t>〇保護者・学校関係者より</a:t>
          </a:r>
          <a:endParaRPr kumimoji="1" lang="en-US" altLang="ja-JP" sz="1500"/>
        </a:p>
        <a:p>
          <a:r>
            <a:rPr kumimoji="1" lang="ja-JP" altLang="en-US" sz="1500"/>
            <a:t>・英語は、これからの時代に必要な言語のひとつだから、低学年の段階から多く学ぶ機会があるのは、ありがたい。</a:t>
          </a:r>
          <a:endParaRPr kumimoji="1" lang="en-US" altLang="ja-JP" sz="1500"/>
        </a:p>
        <a:p>
          <a:r>
            <a:rPr kumimoji="1" lang="ja-JP" altLang="en-US" sz="1500"/>
            <a:t>・英語の授業以外でもクラスルームイングリッシュの活用を進め、児童が楽しみながら、話したり、文字を書いたりする機会をもっと増やしていきたい。</a:t>
          </a:r>
        </a:p>
      </xdr:txBody>
    </xdr:sp>
    <xdr:clientData/>
  </xdr:twoCellAnchor>
</xdr:wsDr>
</file>

<file path=xl/tables/table1.xml><?xml version="1.0" encoding="utf-8"?>
<table xmlns="http://schemas.openxmlformats.org/spreadsheetml/2006/main" id="1" name="Table1" displayName="Table1" ref="A1:AH153" totalsRowShown="0">
  <autoFilter ref="A1:AH153"/>
  <tableColumns count="34">
    <tableColumn id="1" name="ID" dataDxfId="33"/>
    <tableColumn id="2" name="開始時刻" dataDxfId="32"/>
    <tableColumn id="3" name="完了時刻" dataDxfId="31"/>
    <tableColumn id="4" name="メール" dataDxfId="30"/>
    <tableColumn id="5" name="名前" dataDxfId="29"/>
    <tableColumn id="6" name="合計点数" dataDxfId="28"/>
    <tableColumn id="7" name="クイズのフィードバック" dataDxfId="27"/>
    <tableColumn id="8" name="なんねんせいですか？" dataDxfId="26"/>
    <tableColumn id="9" name="点数 - なんねんせいですか？" dataDxfId="25"/>
    <tableColumn id="10" name="フィードバック - なんねんせいですか？" dataDxfId="24"/>
    <tableColumn id="11" name="外国語（英語）の授業は楽しいですか？" dataDxfId="23"/>
    <tableColumn id="12" name="点数 - 外国語（英語）の授業は楽しいですか？" dataDxfId="22"/>
    <tableColumn id="13" name="フィードバック - 外国語（英語）の授業は楽しいですか？" dataDxfId="21"/>
    <tableColumn id="14" name="Q１で「とても楽しい」「楽しい」と答えた人は、どんなことが楽しいですか？" dataDxfId="20"/>
    <tableColumn id="15" name="点数 - Q１で「とても楽しい」「楽しい」と答えた人は、どんなことが楽しいですか？" dataDxfId="19"/>
    <tableColumn id="16" name="フィードバック - Q１で「とても楽しい」「楽しい」と答えた人は、どんなことが楽しいですか？" dataDxfId="18"/>
    <tableColumn id="17" name="英語を使って友達と楽しむことができますか？" dataDxfId="17"/>
    <tableColumn id="18" name="点数 - 英語を使って友達と楽しむことができますか？" dataDxfId="16"/>
    <tableColumn id="19" name="フィードバック - 英語を使って友達と楽しむことができますか？" dataDxfId="15"/>
    <tableColumn id="20" name="英語を使って外国の人と話してみたいですか？" dataDxfId="14"/>
    <tableColumn id="21" name="点数 - 英語を使って外国の人と話してみたいですか？" dataDxfId="13"/>
    <tableColumn id="22" name="フィードバック - 英語を使って外国の人と話してみたいですか？" dataDxfId="12"/>
    <tableColumn id="23" name="がいこくご（えいご）のじゅぎょうは、たのしいですか？" dataDxfId="11"/>
    <tableColumn id="24" name="点数 - がいこくご（えいご）のじゅぎょうは、たのしいですか？" dataDxfId="10"/>
    <tableColumn id="25" name="フィードバック - がいこくご（えいご）のじゅぎょうは、たのしいですか？" dataDxfId="9"/>
    <tableColumn id="26" name="Q１で「とてもたのしい」「たのしい」とこたえた人は、どんなことがたのしいですか？" dataDxfId="8"/>
    <tableColumn id="27" name="点数 - Q１で「とてもたのしい」「たのしい」とこたえた人は、どんなことがたのしいですか？" dataDxfId="7"/>
    <tableColumn id="28" name="フィードバック - Q１で「とてもたのしい」「たのしい」とこたえた人は、どんなことがたのしいですか？" dataDxfId="6"/>
    <tableColumn id="29" name="えいごをつかって　ともだちとたのしむことができますか？" dataDxfId="5"/>
    <tableColumn id="30" name="点数 - えいごをつかって　ともだちとたのしむことができますか？" dataDxfId="4"/>
    <tableColumn id="31" name="フィードバック - えいごをつかって　ともだちとたのしむことができますか？" dataDxfId="3"/>
    <tableColumn id="32" name="えいごをつかって　がいこくの人とはなしてみたいですか？" dataDxfId="2"/>
    <tableColumn id="33" name="点数 - えいごをつかって　がいこくの人とはなしてみたいですか？" dataDxfId="1"/>
    <tableColumn id="34" name="フィードバック - えいごをつかって　がいこくの人とはなしてみたいですか？"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3"/>
  <sheetViews>
    <sheetView workbookViewId="0">
      <selection activeCell="L17" sqref="L17"/>
    </sheetView>
  </sheetViews>
  <sheetFormatPr defaultRowHeight="13.5" x14ac:dyDescent="0.15"/>
  <cols>
    <col min="1" max="34" width="20" bestFit="1" customWidth="1"/>
  </cols>
  <sheetData>
    <row r="1" spans="1:34" x14ac:dyDescent="0.1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row>
    <row r="2" spans="1:34" x14ac:dyDescent="0.15">
      <c r="A2">
        <v>1</v>
      </c>
      <c r="B2" s="1">
        <v>44624.633541666699</v>
      </c>
      <c r="C2" s="1">
        <v>44624.637268518498</v>
      </c>
      <c r="D2" s="2" t="s">
        <v>34</v>
      </c>
      <c r="E2" s="2"/>
      <c r="G2" s="2"/>
      <c r="H2" s="2" t="s">
        <v>35</v>
      </c>
      <c r="J2" s="2"/>
      <c r="K2" s="2"/>
      <c r="M2" s="2"/>
      <c r="N2" s="2"/>
      <c r="P2" s="2"/>
      <c r="Q2" s="2"/>
      <c r="S2" s="2"/>
      <c r="T2" s="2"/>
      <c r="V2" s="2"/>
      <c r="W2" s="2" t="s">
        <v>36</v>
      </c>
      <c r="Y2" s="2"/>
      <c r="Z2" s="2" t="s">
        <v>37</v>
      </c>
      <c r="AB2" s="2"/>
      <c r="AC2" s="2" t="s">
        <v>38</v>
      </c>
      <c r="AE2" s="2"/>
      <c r="AF2" s="2" t="s">
        <v>39</v>
      </c>
      <c r="AH2" s="2"/>
    </row>
    <row r="3" spans="1:34" x14ac:dyDescent="0.15">
      <c r="A3">
        <v>2</v>
      </c>
      <c r="B3" s="1">
        <v>44624.633425925902</v>
      </c>
      <c r="C3" s="1">
        <v>44624.637291666702</v>
      </c>
      <c r="D3" s="2" t="s">
        <v>34</v>
      </c>
      <c r="E3" s="2"/>
      <c r="G3" s="2"/>
      <c r="H3" s="2" t="s">
        <v>35</v>
      </c>
      <c r="J3" s="2"/>
      <c r="K3" s="2"/>
      <c r="M3" s="2"/>
      <c r="N3" s="2"/>
      <c r="P3" s="2"/>
      <c r="Q3" s="2"/>
      <c r="S3" s="2"/>
      <c r="T3" s="2"/>
      <c r="V3" s="2"/>
      <c r="W3" s="2" t="s">
        <v>40</v>
      </c>
      <c r="Y3" s="2"/>
      <c r="Z3" s="2" t="s">
        <v>37</v>
      </c>
      <c r="AB3" s="2"/>
      <c r="AC3" s="2" t="s">
        <v>38</v>
      </c>
      <c r="AE3" s="2"/>
      <c r="AF3" s="2" t="s">
        <v>41</v>
      </c>
      <c r="AH3" s="2"/>
    </row>
    <row r="4" spans="1:34" x14ac:dyDescent="0.15">
      <c r="A4">
        <v>3</v>
      </c>
      <c r="B4" s="1">
        <v>44624.633738425902</v>
      </c>
      <c r="C4" s="1">
        <v>44624.637291666702</v>
      </c>
      <c r="D4" s="2" t="s">
        <v>34</v>
      </c>
      <c r="E4" s="2"/>
      <c r="G4" s="2"/>
      <c r="H4" s="2" t="s">
        <v>35</v>
      </c>
      <c r="J4" s="2"/>
      <c r="K4" s="2"/>
      <c r="M4" s="2"/>
      <c r="N4" s="2"/>
      <c r="P4" s="2"/>
      <c r="Q4" s="2"/>
      <c r="S4" s="2"/>
      <c r="T4" s="2"/>
      <c r="V4" s="2"/>
      <c r="W4" s="2" t="s">
        <v>36</v>
      </c>
      <c r="Y4" s="2"/>
      <c r="Z4" s="2" t="s">
        <v>37</v>
      </c>
      <c r="AB4" s="2"/>
      <c r="AC4" s="2" t="s">
        <v>38</v>
      </c>
      <c r="AE4" s="2"/>
      <c r="AF4" s="2" t="s">
        <v>42</v>
      </c>
      <c r="AH4" s="2"/>
    </row>
    <row r="5" spans="1:34" x14ac:dyDescent="0.15">
      <c r="A5">
        <v>4</v>
      </c>
      <c r="B5" s="1">
        <v>44624.634710648097</v>
      </c>
      <c r="C5" s="1">
        <v>44624.637337963002</v>
      </c>
      <c r="D5" s="2" t="s">
        <v>34</v>
      </c>
      <c r="E5" s="2"/>
      <c r="G5" s="2"/>
      <c r="H5" s="2" t="s">
        <v>35</v>
      </c>
      <c r="J5" s="2"/>
      <c r="K5" s="2"/>
      <c r="M5" s="2"/>
      <c r="N5" s="2"/>
      <c r="P5" s="2"/>
      <c r="Q5" s="2"/>
      <c r="S5" s="2"/>
      <c r="T5" s="2"/>
      <c r="V5" s="2"/>
      <c r="W5" s="2" t="s">
        <v>40</v>
      </c>
      <c r="Y5" s="2"/>
      <c r="Z5" s="2" t="s">
        <v>37</v>
      </c>
      <c r="AB5" s="2"/>
      <c r="AC5" s="2" t="s">
        <v>43</v>
      </c>
      <c r="AE5" s="2"/>
      <c r="AF5" s="2" t="s">
        <v>39</v>
      </c>
      <c r="AH5" s="2"/>
    </row>
    <row r="6" spans="1:34" x14ac:dyDescent="0.15">
      <c r="A6">
        <v>5</v>
      </c>
      <c r="B6" s="1">
        <v>44624.633680555598</v>
      </c>
      <c r="C6" s="1">
        <v>44624.637349536999</v>
      </c>
      <c r="D6" s="2" t="s">
        <v>34</v>
      </c>
      <c r="E6" s="2"/>
      <c r="G6" s="2"/>
      <c r="H6" s="2" t="s">
        <v>35</v>
      </c>
      <c r="J6" s="2"/>
      <c r="K6" s="2"/>
      <c r="M6" s="2"/>
      <c r="N6" s="2"/>
      <c r="P6" s="2"/>
      <c r="Q6" s="2"/>
      <c r="S6" s="2"/>
      <c r="T6" s="2"/>
      <c r="V6" s="2"/>
      <c r="W6" s="2" t="s">
        <v>36</v>
      </c>
      <c r="Y6" s="2"/>
      <c r="Z6" s="2" t="s">
        <v>37</v>
      </c>
      <c r="AB6" s="2"/>
      <c r="AC6" s="2" t="s">
        <v>44</v>
      </c>
      <c r="AE6" s="2"/>
      <c r="AF6" s="2" t="s">
        <v>41</v>
      </c>
      <c r="AH6" s="2"/>
    </row>
    <row r="7" spans="1:34" x14ac:dyDescent="0.15">
      <c r="A7">
        <v>6</v>
      </c>
      <c r="B7" s="1">
        <v>44624.6342939815</v>
      </c>
      <c r="C7" s="1">
        <v>44624.637361111098</v>
      </c>
      <c r="D7" s="2" t="s">
        <v>34</v>
      </c>
      <c r="E7" s="2"/>
      <c r="G7" s="2"/>
      <c r="H7" s="2" t="s">
        <v>35</v>
      </c>
      <c r="J7" s="2"/>
      <c r="K7" s="2"/>
      <c r="M7" s="2"/>
      <c r="N7" s="2"/>
      <c r="P7" s="2"/>
      <c r="Q7" s="2"/>
      <c r="S7" s="2"/>
      <c r="T7" s="2"/>
      <c r="V7" s="2"/>
      <c r="W7" s="2" t="s">
        <v>40</v>
      </c>
      <c r="Y7" s="2"/>
      <c r="Z7" s="2" t="s">
        <v>37</v>
      </c>
      <c r="AB7" s="2"/>
      <c r="AC7" s="2" t="s">
        <v>43</v>
      </c>
      <c r="AE7" s="2"/>
      <c r="AF7" s="2" t="s">
        <v>41</v>
      </c>
      <c r="AH7" s="2"/>
    </row>
    <row r="8" spans="1:34" x14ac:dyDescent="0.15">
      <c r="A8">
        <v>7</v>
      </c>
      <c r="B8" s="1">
        <v>44624.633472222202</v>
      </c>
      <c r="C8" s="1">
        <v>44624.637372685203</v>
      </c>
      <c r="D8" s="2" t="s">
        <v>34</v>
      </c>
      <c r="E8" s="2"/>
      <c r="G8" s="2"/>
      <c r="H8" s="2" t="s">
        <v>35</v>
      </c>
      <c r="J8" s="2"/>
      <c r="K8" s="2"/>
      <c r="M8" s="2"/>
      <c r="N8" s="2"/>
      <c r="P8" s="2"/>
      <c r="Q8" s="2"/>
      <c r="S8" s="2"/>
      <c r="T8" s="2"/>
      <c r="V8" s="2"/>
      <c r="W8" s="2" t="s">
        <v>36</v>
      </c>
      <c r="Y8" s="2"/>
      <c r="Z8" s="2" t="s">
        <v>37</v>
      </c>
      <c r="AB8" s="2"/>
      <c r="AC8" s="2" t="s">
        <v>38</v>
      </c>
      <c r="AE8" s="2"/>
      <c r="AF8" s="2" t="s">
        <v>42</v>
      </c>
      <c r="AH8" s="2"/>
    </row>
    <row r="9" spans="1:34" x14ac:dyDescent="0.15">
      <c r="A9">
        <v>8</v>
      </c>
      <c r="B9" s="1">
        <v>44624.633819444403</v>
      </c>
      <c r="C9" s="1">
        <v>44624.637395833299</v>
      </c>
      <c r="D9" s="2" t="s">
        <v>34</v>
      </c>
      <c r="E9" s="2"/>
      <c r="G9" s="2"/>
      <c r="H9" s="2" t="s">
        <v>35</v>
      </c>
      <c r="J9" s="2"/>
      <c r="K9" s="2"/>
      <c r="M9" s="2"/>
      <c r="N9" s="2"/>
      <c r="P9" s="2"/>
      <c r="Q9" s="2"/>
      <c r="S9" s="2"/>
      <c r="T9" s="2"/>
      <c r="V9" s="2"/>
      <c r="W9" s="2" t="s">
        <v>40</v>
      </c>
      <c r="Y9" s="2"/>
      <c r="Z9" s="2" t="s">
        <v>37</v>
      </c>
      <c r="AB9" s="2"/>
      <c r="AC9" s="2" t="s">
        <v>43</v>
      </c>
      <c r="AE9" s="2"/>
      <c r="AF9" s="2" t="s">
        <v>39</v>
      </c>
      <c r="AH9" s="2"/>
    </row>
    <row r="10" spans="1:34" x14ac:dyDescent="0.15">
      <c r="A10">
        <v>9</v>
      </c>
      <c r="B10" s="1">
        <v>44624.634097222202</v>
      </c>
      <c r="C10" s="1">
        <v>44624.637395833299</v>
      </c>
      <c r="D10" s="2" t="s">
        <v>34</v>
      </c>
      <c r="E10" s="2"/>
      <c r="G10" s="2"/>
      <c r="H10" s="2" t="s">
        <v>35</v>
      </c>
      <c r="J10" s="2"/>
      <c r="K10" s="2"/>
      <c r="M10" s="2"/>
      <c r="N10" s="2"/>
      <c r="P10" s="2"/>
      <c r="Q10" s="2"/>
      <c r="S10" s="2"/>
      <c r="T10" s="2"/>
      <c r="V10" s="2"/>
      <c r="W10" s="2" t="s">
        <v>36</v>
      </c>
      <c r="Y10" s="2"/>
      <c r="Z10" s="2" t="s">
        <v>45</v>
      </c>
      <c r="AB10" s="2"/>
      <c r="AC10" s="2" t="s">
        <v>44</v>
      </c>
      <c r="AE10" s="2"/>
      <c r="AF10" s="2" t="s">
        <v>42</v>
      </c>
      <c r="AH10" s="2"/>
    </row>
    <row r="11" spans="1:34" x14ac:dyDescent="0.15">
      <c r="A11">
        <v>10</v>
      </c>
      <c r="B11" s="1">
        <v>44624.6337152778</v>
      </c>
      <c r="C11" s="1">
        <v>44624.637407407397</v>
      </c>
      <c r="D11" s="2" t="s">
        <v>34</v>
      </c>
      <c r="E11" s="2"/>
      <c r="G11" s="2"/>
      <c r="H11" s="2" t="s">
        <v>35</v>
      </c>
      <c r="J11" s="2"/>
      <c r="K11" s="2"/>
      <c r="M11" s="2"/>
      <c r="N11" s="2"/>
      <c r="P11" s="2"/>
      <c r="Q11" s="2"/>
      <c r="S11" s="2"/>
      <c r="T11" s="2"/>
      <c r="V11" s="2"/>
      <c r="W11" s="2" t="s">
        <v>36</v>
      </c>
      <c r="Y11" s="2"/>
      <c r="Z11" s="2" t="s">
        <v>37</v>
      </c>
      <c r="AB11" s="2"/>
      <c r="AC11" s="2" t="s">
        <v>38</v>
      </c>
      <c r="AE11" s="2"/>
      <c r="AF11" s="2" t="s">
        <v>42</v>
      </c>
      <c r="AH11" s="2"/>
    </row>
    <row r="12" spans="1:34" x14ac:dyDescent="0.15">
      <c r="A12">
        <v>11</v>
      </c>
      <c r="B12" s="1">
        <v>44624.633726851796</v>
      </c>
      <c r="C12" s="1">
        <v>44624.637430555602</v>
      </c>
      <c r="D12" s="2" t="s">
        <v>34</v>
      </c>
      <c r="E12" s="2"/>
      <c r="G12" s="2"/>
      <c r="H12" s="2" t="s">
        <v>35</v>
      </c>
      <c r="J12" s="2"/>
      <c r="K12" s="2"/>
      <c r="M12" s="2"/>
      <c r="N12" s="2"/>
      <c r="P12" s="2"/>
      <c r="Q12" s="2"/>
      <c r="S12" s="2"/>
      <c r="T12" s="2"/>
      <c r="V12" s="2"/>
      <c r="W12" s="2" t="s">
        <v>40</v>
      </c>
      <c r="Y12" s="2"/>
      <c r="Z12" s="2" t="s">
        <v>37</v>
      </c>
      <c r="AB12" s="2"/>
      <c r="AC12" s="2" t="s">
        <v>44</v>
      </c>
      <c r="AE12" s="2"/>
      <c r="AF12" s="2" t="s">
        <v>42</v>
      </c>
      <c r="AH12" s="2"/>
    </row>
    <row r="13" spans="1:34" x14ac:dyDescent="0.15">
      <c r="A13">
        <v>12</v>
      </c>
      <c r="B13" s="1">
        <v>44624.633923611102</v>
      </c>
      <c r="C13" s="1">
        <v>44624.637465277803</v>
      </c>
      <c r="D13" s="2" t="s">
        <v>34</v>
      </c>
      <c r="E13" s="2"/>
      <c r="G13" s="2"/>
      <c r="H13" s="2" t="s">
        <v>35</v>
      </c>
      <c r="J13" s="2"/>
      <c r="K13" s="2"/>
      <c r="M13" s="2"/>
      <c r="N13" s="2"/>
      <c r="P13" s="2"/>
      <c r="Q13" s="2"/>
      <c r="S13" s="2"/>
      <c r="T13" s="2"/>
      <c r="V13" s="2"/>
      <c r="W13" s="2" t="s">
        <v>46</v>
      </c>
      <c r="Y13" s="2"/>
      <c r="Z13" s="2"/>
      <c r="AB13" s="2"/>
      <c r="AC13" s="2" t="s">
        <v>44</v>
      </c>
      <c r="AE13" s="2"/>
      <c r="AF13" s="2" t="s">
        <v>47</v>
      </c>
      <c r="AH13" s="2"/>
    </row>
    <row r="14" spans="1:34" x14ac:dyDescent="0.15">
      <c r="A14">
        <v>13</v>
      </c>
      <c r="B14" s="1">
        <v>44624.633449074099</v>
      </c>
      <c r="C14" s="1">
        <v>44624.637488425898</v>
      </c>
      <c r="D14" s="2" t="s">
        <v>34</v>
      </c>
      <c r="E14" s="2"/>
      <c r="G14" s="2"/>
      <c r="H14" s="2" t="s">
        <v>35</v>
      </c>
      <c r="J14" s="2"/>
      <c r="K14" s="2"/>
      <c r="M14" s="2"/>
      <c r="N14" s="2"/>
      <c r="P14" s="2"/>
      <c r="Q14" s="2"/>
      <c r="S14" s="2"/>
      <c r="T14" s="2"/>
      <c r="V14" s="2"/>
      <c r="W14" s="2" t="s">
        <v>36</v>
      </c>
      <c r="Y14" s="2"/>
      <c r="Z14" s="2" t="s">
        <v>37</v>
      </c>
      <c r="AB14" s="2"/>
      <c r="AC14" s="2" t="s">
        <v>44</v>
      </c>
      <c r="AE14" s="2"/>
      <c r="AF14" s="2" t="s">
        <v>39</v>
      </c>
      <c r="AH14" s="2"/>
    </row>
    <row r="15" spans="1:34" x14ac:dyDescent="0.15">
      <c r="A15">
        <v>14</v>
      </c>
      <c r="B15" s="1">
        <v>44624.635023148097</v>
      </c>
      <c r="C15" s="1">
        <v>44624.637499999997</v>
      </c>
      <c r="D15" s="2" t="s">
        <v>34</v>
      </c>
      <c r="E15" s="2"/>
      <c r="G15" s="2"/>
      <c r="H15" s="2" t="s">
        <v>35</v>
      </c>
      <c r="J15" s="2"/>
      <c r="K15" s="2"/>
      <c r="M15" s="2"/>
      <c r="N15" s="2"/>
      <c r="P15" s="2"/>
      <c r="Q15" s="2"/>
      <c r="S15" s="2"/>
      <c r="T15" s="2"/>
      <c r="V15" s="2"/>
      <c r="W15" s="2" t="s">
        <v>40</v>
      </c>
      <c r="Y15" s="2"/>
      <c r="Z15" s="2" t="s">
        <v>37</v>
      </c>
      <c r="AB15" s="2"/>
      <c r="AC15" s="2" t="s">
        <v>43</v>
      </c>
      <c r="AE15" s="2"/>
      <c r="AF15" s="2" t="s">
        <v>41</v>
      </c>
      <c r="AH15" s="2"/>
    </row>
    <row r="16" spans="1:34" x14ac:dyDescent="0.15">
      <c r="A16">
        <v>15</v>
      </c>
      <c r="B16" s="1">
        <v>44624.633634259299</v>
      </c>
      <c r="C16" s="1">
        <v>44624.637534722198</v>
      </c>
      <c r="D16" s="2" t="s">
        <v>34</v>
      </c>
      <c r="E16" s="2"/>
      <c r="G16" s="2"/>
      <c r="H16" s="2" t="s">
        <v>35</v>
      </c>
      <c r="J16" s="2"/>
      <c r="K16" s="2"/>
      <c r="M16" s="2"/>
      <c r="N16" s="2"/>
      <c r="P16" s="2"/>
      <c r="Q16" s="2"/>
      <c r="S16" s="2"/>
      <c r="T16" s="2"/>
      <c r="V16" s="2"/>
      <c r="W16" s="2" t="s">
        <v>36</v>
      </c>
      <c r="Y16" s="2"/>
      <c r="Z16" s="2" t="s">
        <v>37</v>
      </c>
      <c r="AB16" s="2"/>
      <c r="AC16" s="2" t="s">
        <v>44</v>
      </c>
      <c r="AE16" s="2"/>
      <c r="AF16" s="2" t="s">
        <v>41</v>
      </c>
      <c r="AH16" s="2"/>
    </row>
    <row r="17" spans="1:34" x14ac:dyDescent="0.15">
      <c r="A17">
        <v>16</v>
      </c>
      <c r="B17" s="1">
        <v>44624.633611111101</v>
      </c>
      <c r="C17" s="1">
        <v>44624.637708333299</v>
      </c>
      <c r="D17" s="2" t="s">
        <v>34</v>
      </c>
      <c r="E17" s="2"/>
      <c r="G17" s="2"/>
      <c r="H17" s="2" t="s">
        <v>35</v>
      </c>
      <c r="J17" s="2"/>
      <c r="K17" s="2"/>
      <c r="M17" s="2"/>
      <c r="N17" s="2"/>
      <c r="P17" s="2"/>
      <c r="Q17" s="2"/>
      <c r="S17" s="2"/>
      <c r="T17" s="2"/>
      <c r="V17" s="2"/>
      <c r="W17" s="2" t="s">
        <v>40</v>
      </c>
      <c r="Y17" s="2"/>
      <c r="Z17" s="2" t="s">
        <v>37</v>
      </c>
      <c r="AB17" s="2"/>
      <c r="AC17" s="2" t="s">
        <v>44</v>
      </c>
      <c r="AE17" s="2"/>
      <c r="AF17" s="2" t="s">
        <v>41</v>
      </c>
      <c r="AH17" s="2"/>
    </row>
    <row r="18" spans="1:34" x14ac:dyDescent="0.15">
      <c r="A18">
        <v>17</v>
      </c>
      <c r="B18" s="1">
        <v>44624.633495370399</v>
      </c>
      <c r="C18" s="1">
        <v>44624.637731481504</v>
      </c>
      <c r="D18" s="2" t="s">
        <v>34</v>
      </c>
      <c r="E18" s="2"/>
      <c r="G18" s="2"/>
      <c r="H18" s="2" t="s">
        <v>35</v>
      </c>
      <c r="J18" s="2"/>
      <c r="K18" s="2"/>
      <c r="M18" s="2"/>
      <c r="N18" s="2"/>
      <c r="P18" s="2"/>
      <c r="Q18" s="2"/>
      <c r="S18" s="2"/>
      <c r="T18" s="2"/>
      <c r="V18" s="2"/>
      <c r="W18" s="2" t="s">
        <v>46</v>
      </c>
      <c r="Y18" s="2"/>
      <c r="Z18" s="2" t="s">
        <v>37</v>
      </c>
      <c r="AB18" s="2"/>
      <c r="AC18" s="2" t="s">
        <v>44</v>
      </c>
      <c r="AE18" s="2"/>
      <c r="AF18" s="2" t="s">
        <v>41</v>
      </c>
      <c r="AH18" s="2"/>
    </row>
    <row r="19" spans="1:34" x14ac:dyDescent="0.15">
      <c r="A19">
        <v>18</v>
      </c>
      <c r="B19" s="1">
        <v>44624.633506944403</v>
      </c>
      <c r="C19" s="1">
        <v>44624.637731481504</v>
      </c>
      <c r="D19" s="2" t="s">
        <v>34</v>
      </c>
      <c r="E19" s="2"/>
      <c r="G19" s="2"/>
      <c r="H19" s="2" t="s">
        <v>35</v>
      </c>
      <c r="J19" s="2"/>
      <c r="K19" s="2"/>
      <c r="M19" s="2"/>
      <c r="N19" s="2"/>
      <c r="P19" s="2"/>
      <c r="Q19" s="2"/>
      <c r="S19" s="2"/>
      <c r="T19" s="2"/>
      <c r="V19" s="2"/>
      <c r="W19" s="2" t="s">
        <v>40</v>
      </c>
      <c r="Y19" s="2"/>
      <c r="Z19" s="2" t="s">
        <v>37</v>
      </c>
      <c r="AB19" s="2"/>
      <c r="AC19" s="2" t="s">
        <v>44</v>
      </c>
      <c r="AE19" s="2"/>
      <c r="AF19" s="2" t="s">
        <v>47</v>
      </c>
      <c r="AH19" s="2"/>
    </row>
    <row r="20" spans="1:34" x14ac:dyDescent="0.15">
      <c r="A20">
        <v>19</v>
      </c>
      <c r="B20" s="1">
        <v>44624.634050925903</v>
      </c>
      <c r="C20" s="1">
        <v>44624.637743055602</v>
      </c>
      <c r="D20" s="2" t="s">
        <v>34</v>
      </c>
      <c r="E20" s="2"/>
      <c r="G20" s="2"/>
      <c r="H20" s="2" t="s">
        <v>35</v>
      </c>
      <c r="J20" s="2"/>
      <c r="K20" s="2"/>
      <c r="M20" s="2"/>
      <c r="N20" s="2"/>
      <c r="P20" s="2"/>
      <c r="Q20" s="2"/>
      <c r="S20" s="2"/>
      <c r="T20" s="2"/>
      <c r="V20" s="2"/>
      <c r="W20" s="2" t="s">
        <v>46</v>
      </c>
      <c r="Y20" s="2"/>
      <c r="Z20" s="2"/>
      <c r="AB20" s="2"/>
      <c r="AC20" s="2" t="s">
        <v>44</v>
      </c>
      <c r="AE20" s="2"/>
      <c r="AF20" s="2" t="s">
        <v>41</v>
      </c>
      <c r="AH20" s="2"/>
    </row>
    <row r="21" spans="1:34" x14ac:dyDescent="0.15">
      <c r="A21">
        <v>20</v>
      </c>
      <c r="B21" s="1">
        <v>44624.633506944403</v>
      </c>
      <c r="C21" s="1">
        <v>44624.637766203698</v>
      </c>
      <c r="D21" s="2" t="s">
        <v>34</v>
      </c>
      <c r="E21" s="2"/>
      <c r="G21" s="2"/>
      <c r="H21" s="2" t="s">
        <v>35</v>
      </c>
      <c r="J21" s="2"/>
      <c r="K21" s="2"/>
      <c r="M21" s="2"/>
      <c r="N21" s="2"/>
      <c r="P21" s="2"/>
      <c r="Q21" s="2"/>
      <c r="S21" s="2"/>
      <c r="T21" s="2"/>
      <c r="V21" s="2"/>
      <c r="W21" s="2" t="s">
        <v>36</v>
      </c>
      <c r="Y21" s="2"/>
      <c r="Z21" s="2" t="s">
        <v>37</v>
      </c>
      <c r="AB21" s="2"/>
      <c r="AC21" s="2" t="s">
        <v>44</v>
      </c>
      <c r="AE21" s="2"/>
      <c r="AF21" s="2" t="s">
        <v>39</v>
      </c>
      <c r="AH21" s="2"/>
    </row>
    <row r="22" spans="1:34" x14ac:dyDescent="0.15">
      <c r="A22">
        <v>21</v>
      </c>
      <c r="B22" s="1">
        <v>44624.6339351852</v>
      </c>
      <c r="C22" s="1">
        <v>44624.637812499997</v>
      </c>
      <c r="D22" s="2" t="s">
        <v>34</v>
      </c>
      <c r="E22" s="2"/>
      <c r="G22" s="2"/>
      <c r="H22" s="2" t="s">
        <v>35</v>
      </c>
      <c r="J22" s="2"/>
      <c r="K22" s="2"/>
      <c r="M22" s="2"/>
      <c r="N22" s="2"/>
      <c r="P22" s="2"/>
      <c r="Q22" s="2"/>
      <c r="S22" s="2"/>
      <c r="T22" s="2"/>
      <c r="V22" s="2"/>
      <c r="W22" s="2" t="s">
        <v>36</v>
      </c>
      <c r="Y22" s="2"/>
      <c r="Z22" s="2" t="s">
        <v>37</v>
      </c>
      <c r="AB22" s="2"/>
      <c r="AC22" s="2" t="s">
        <v>38</v>
      </c>
      <c r="AE22" s="2"/>
      <c r="AF22" s="2" t="s">
        <v>42</v>
      </c>
      <c r="AH22" s="2"/>
    </row>
    <row r="23" spans="1:34" x14ac:dyDescent="0.15">
      <c r="A23">
        <v>22</v>
      </c>
      <c r="B23" s="1">
        <v>44624.633796296301</v>
      </c>
      <c r="C23" s="1">
        <v>44624.637905092597</v>
      </c>
      <c r="D23" s="2" t="s">
        <v>34</v>
      </c>
      <c r="E23" s="2"/>
      <c r="G23" s="2"/>
      <c r="H23" s="2" t="s">
        <v>35</v>
      </c>
      <c r="J23" s="2"/>
      <c r="K23" s="2"/>
      <c r="M23" s="2"/>
      <c r="N23" s="2"/>
      <c r="P23" s="2"/>
      <c r="Q23" s="2"/>
      <c r="S23" s="2"/>
      <c r="T23" s="2"/>
      <c r="V23" s="2"/>
      <c r="W23" s="2" t="s">
        <v>40</v>
      </c>
      <c r="Y23" s="2"/>
      <c r="Z23" s="2" t="s">
        <v>37</v>
      </c>
      <c r="AB23" s="2"/>
      <c r="AC23" s="2" t="s">
        <v>44</v>
      </c>
      <c r="AE23" s="2"/>
      <c r="AF23" s="2" t="s">
        <v>41</v>
      </c>
      <c r="AH23" s="2"/>
    </row>
    <row r="24" spans="1:34" x14ac:dyDescent="0.15">
      <c r="A24">
        <v>23</v>
      </c>
      <c r="B24" s="1">
        <v>44624.634398148097</v>
      </c>
      <c r="C24" s="1">
        <v>44624.638287037</v>
      </c>
      <c r="D24" s="2" t="s">
        <v>34</v>
      </c>
      <c r="E24" s="2"/>
      <c r="G24" s="2"/>
      <c r="H24" s="2" t="s">
        <v>35</v>
      </c>
      <c r="J24" s="2"/>
      <c r="K24" s="2"/>
      <c r="M24" s="2"/>
      <c r="N24" s="2"/>
      <c r="P24" s="2"/>
      <c r="Q24" s="2"/>
      <c r="S24" s="2"/>
      <c r="T24" s="2"/>
      <c r="V24" s="2"/>
      <c r="W24" s="2" t="s">
        <v>36</v>
      </c>
      <c r="Y24" s="2"/>
      <c r="Z24" s="2" t="s">
        <v>37</v>
      </c>
      <c r="AB24" s="2"/>
      <c r="AC24" s="2" t="s">
        <v>44</v>
      </c>
      <c r="AE24" s="2"/>
      <c r="AF24" s="2" t="s">
        <v>41</v>
      </c>
      <c r="AH24" s="2"/>
    </row>
    <row r="25" spans="1:34" x14ac:dyDescent="0.15">
      <c r="A25">
        <v>24</v>
      </c>
      <c r="B25" s="1">
        <v>44624.634375000001</v>
      </c>
      <c r="C25" s="1">
        <v>44624.638518518499</v>
      </c>
      <c r="D25" s="2" t="s">
        <v>34</v>
      </c>
      <c r="E25" s="2"/>
      <c r="G25" s="2"/>
      <c r="H25" s="2" t="s">
        <v>35</v>
      </c>
      <c r="J25" s="2"/>
      <c r="K25" s="2"/>
      <c r="M25" s="2"/>
      <c r="N25" s="2"/>
      <c r="P25" s="2"/>
      <c r="Q25" s="2"/>
      <c r="S25" s="2"/>
      <c r="T25" s="2"/>
      <c r="V25" s="2"/>
      <c r="W25" s="2" t="s">
        <v>36</v>
      </c>
      <c r="Y25" s="2"/>
      <c r="Z25" s="2" t="s">
        <v>37</v>
      </c>
      <c r="AB25" s="2"/>
      <c r="AC25" s="2" t="s">
        <v>38</v>
      </c>
      <c r="AE25" s="2"/>
      <c r="AF25" s="2" t="s">
        <v>39</v>
      </c>
      <c r="AH25" s="2"/>
    </row>
    <row r="26" spans="1:34" x14ac:dyDescent="0.15">
      <c r="A26">
        <v>25</v>
      </c>
      <c r="B26" s="1">
        <v>44629.367974537003</v>
      </c>
      <c r="C26" s="1">
        <v>44629.368622685201</v>
      </c>
      <c r="D26" s="2" t="s">
        <v>34</v>
      </c>
      <c r="E26" s="2"/>
      <c r="G26" s="2"/>
      <c r="H26" s="2" t="s">
        <v>48</v>
      </c>
      <c r="J26" s="2"/>
      <c r="K26" s="2" t="s">
        <v>49</v>
      </c>
      <c r="M26" s="2"/>
      <c r="N26" s="2" t="s">
        <v>37</v>
      </c>
      <c r="P26" s="2"/>
      <c r="Q26" s="2" t="s">
        <v>43</v>
      </c>
      <c r="S26" s="2"/>
      <c r="T26" s="2" t="s">
        <v>50</v>
      </c>
      <c r="V26" s="2"/>
      <c r="W26" s="2"/>
      <c r="Y26" s="2"/>
      <c r="Z26" s="2"/>
      <c r="AB26" s="2"/>
      <c r="AC26" s="2"/>
      <c r="AE26" s="2"/>
      <c r="AF26" s="2"/>
      <c r="AH26" s="2"/>
    </row>
    <row r="27" spans="1:34" x14ac:dyDescent="0.15">
      <c r="A27">
        <v>26</v>
      </c>
      <c r="B27" s="1">
        <v>44629.367928240703</v>
      </c>
      <c r="C27" s="1">
        <v>44629.368645833303</v>
      </c>
      <c r="D27" s="2" t="s">
        <v>34</v>
      </c>
      <c r="E27" s="2"/>
      <c r="G27" s="2"/>
      <c r="H27" s="2" t="s">
        <v>48</v>
      </c>
      <c r="J27" s="2"/>
      <c r="K27" s="2" t="s">
        <v>51</v>
      </c>
      <c r="M27" s="2"/>
      <c r="N27" s="2" t="s">
        <v>52</v>
      </c>
      <c r="P27" s="2"/>
      <c r="Q27" s="2" t="s">
        <v>43</v>
      </c>
      <c r="S27" s="2"/>
      <c r="T27" s="2" t="s">
        <v>53</v>
      </c>
      <c r="V27" s="2"/>
      <c r="W27" s="2"/>
      <c r="Y27" s="2"/>
      <c r="Z27" s="2"/>
      <c r="AB27" s="2"/>
      <c r="AC27" s="2"/>
      <c r="AE27" s="2"/>
      <c r="AF27" s="2"/>
      <c r="AH27" s="2"/>
    </row>
    <row r="28" spans="1:34" x14ac:dyDescent="0.15">
      <c r="A28">
        <v>27</v>
      </c>
      <c r="B28" s="1">
        <v>44629.3684490741</v>
      </c>
      <c r="C28" s="1">
        <v>44629.368726851797</v>
      </c>
      <c r="D28" s="2" t="s">
        <v>34</v>
      </c>
      <c r="E28" s="2"/>
      <c r="G28" s="2"/>
      <c r="H28" s="2" t="s">
        <v>48</v>
      </c>
      <c r="J28" s="2"/>
      <c r="K28" s="2" t="s">
        <v>54</v>
      </c>
      <c r="M28" s="2"/>
      <c r="N28" s="2" t="s">
        <v>37</v>
      </c>
      <c r="P28" s="2"/>
      <c r="Q28" s="2" t="s">
        <v>44</v>
      </c>
      <c r="S28" s="2"/>
      <c r="T28" s="2" t="s">
        <v>55</v>
      </c>
      <c r="V28" s="2"/>
      <c r="W28" s="2"/>
      <c r="Y28" s="2"/>
      <c r="Z28" s="2"/>
      <c r="AB28" s="2"/>
      <c r="AC28" s="2"/>
      <c r="AE28" s="2"/>
      <c r="AF28" s="2"/>
      <c r="AH28" s="2"/>
    </row>
    <row r="29" spans="1:34" x14ac:dyDescent="0.15">
      <c r="A29">
        <v>28</v>
      </c>
      <c r="B29" s="1">
        <v>44629.368101851796</v>
      </c>
      <c r="C29" s="1">
        <v>44629.368935185201</v>
      </c>
      <c r="D29" s="2" t="s">
        <v>34</v>
      </c>
      <c r="E29" s="2"/>
      <c r="G29" s="2"/>
      <c r="H29" s="2" t="s">
        <v>48</v>
      </c>
      <c r="J29" s="2"/>
      <c r="K29" s="2" t="s">
        <v>51</v>
      </c>
      <c r="M29" s="2"/>
      <c r="N29" s="2" t="s">
        <v>52</v>
      </c>
      <c r="P29" s="2"/>
      <c r="Q29" s="2" t="s">
        <v>43</v>
      </c>
      <c r="S29" s="2"/>
      <c r="T29" s="2" t="s">
        <v>53</v>
      </c>
      <c r="V29" s="2"/>
      <c r="W29" s="2"/>
      <c r="Y29" s="2"/>
      <c r="Z29" s="2"/>
      <c r="AB29" s="2"/>
      <c r="AC29" s="2"/>
      <c r="AE29" s="2"/>
      <c r="AF29" s="2"/>
      <c r="AH29" s="2"/>
    </row>
    <row r="30" spans="1:34" x14ac:dyDescent="0.15">
      <c r="A30">
        <v>29</v>
      </c>
      <c r="B30" s="1">
        <v>44629.368414351797</v>
      </c>
      <c r="C30" s="1">
        <v>44629.368958333303</v>
      </c>
      <c r="D30" s="2" t="s">
        <v>34</v>
      </c>
      <c r="E30" s="2"/>
      <c r="G30" s="2"/>
      <c r="H30" s="2" t="s">
        <v>48</v>
      </c>
      <c r="J30" s="2"/>
      <c r="K30" s="2" t="s">
        <v>49</v>
      </c>
      <c r="M30" s="2"/>
      <c r="N30" s="2" t="s">
        <v>52</v>
      </c>
      <c r="P30" s="2"/>
      <c r="Q30" s="2" t="s">
        <v>43</v>
      </c>
      <c r="S30" s="2"/>
      <c r="T30" s="2" t="s">
        <v>50</v>
      </c>
      <c r="V30" s="2"/>
      <c r="W30" s="2"/>
      <c r="Y30" s="2"/>
      <c r="Z30" s="2"/>
      <c r="AB30" s="2"/>
      <c r="AC30" s="2"/>
      <c r="AE30" s="2"/>
      <c r="AF30" s="2"/>
      <c r="AH30" s="2"/>
    </row>
    <row r="31" spans="1:34" x14ac:dyDescent="0.15">
      <c r="A31">
        <v>30</v>
      </c>
      <c r="B31" s="1">
        <v>44629.368136574099</v>
      </c>
      <c r="C31" s="1">
        <v>44629.369016203702</v>
      </c>
      <c r="D31" s="2" t="s">
        <v>34</v>
      </c>
      <c r="E31" s="2"/>
      <c r="G31" s="2"/>
      <c r="H31" s="2" t="s">
        <v>48</v>
      </c>
      <c r="J31" s="2"/>
      <c r="K31" s="2" t="s">
        <v>51</v>
      </c>
      <c r="M31" s="2"/>
      <c r="N31" s="2" t="s">
        <v>37</v>
      </c>
      <c r="P31" s="2"/>
      <c r="Q31" s="2" t="s">
        <v>43</v>
      </c>
      <c r="S31" s="2"/>
      <c r="T31" s="2" t="s">
        <v>50</v>
      </c>
      <c r="V31" s="2"/>
      <c r="W31" s="2"/>
      <c r="Y31" s="2"/>
      <c r="Z31" s="2"/>
      <c r="AB31" s="2"/>
      <c r="AC31" s="2"/>
      <c r="AE31" s="2"/>
      <c r="AF31" s="2"/>
      <c r="AH31" s="2"/>
    </row>
    <row r="32" spans="1:34" x14ac:dyDescent="0.15">
      <c r="A32">
        <v>31</v>
      </c>
      <c r="B32" s="1">
        <v>44629.368391203701</v>
      </c>
      <c r="C32" s="1">
        <v>44629.369062500002</v>
      </c>
      <c r="D32" s="2" t="s">
        <v>34</v>
      </c>
      <c r="E32" s="2"/>
      <c r="G32" s="2"/>
      <c r="H32" s="2" t="s">
        <v>48</v>
      </c>
      <c r="J32" s="2"/>
      <c r="K32" s="2" t="s">
        <v>49</v>
      </c>
      <c r="M32" s="2"/>
      <c r="N32" s="2" t="s">
        <v>52</v>
      </c>
      <c r="P32" s="2"/>
      <c r="Q32" s="2" t="s">
        <v>38</v>
      </c>
      <c r="S32" s="2"/>
      <c r="T32" s="2" t="s">
        <v>50</v>
      </c>
      <c r="V32" s="2"/>
      <c r="W32" s="2"/>
      <c r="Y32" s="2"/>
      <c r="Z32" s="2"/>
      <c r="AB32" s="2"/>
      <c r="AC32" s="2"/>
      <c r="AE32" s="2"/>
      <c r="AF32" s="2"/>
      <c r="AH32" s="2"/>
    </row>
    <row r="33" spans="1:34" x14ac:dyDescent="0.15">
      <c r="A33">
        <v>32</v>
      </c>
      <c r="B33" s="1">
        <v>44629.367974537003</v>
      </c>
      <c r="C33" s="1">
        <v>44629.369108796302</v>
      </c>
      <c r="D33" s="2" t="s">
        <v>34</v>
      </c>
      <c r="E33" s="2"/>
      <c r="G33" s="2"/>
      <c r="H33" s="2" t="s">
        <v>48</v>
      </c>
      <c r="J33" s="2"/>
      <c r="K33" s="2" t="s">
        <v>49</v>
      </c>
      <c r="M33" s="2"/>
      <c r="N33" s="2" t="s">
        <v>52</v>
      </c>
      <c r="P33" s="2"/>
      <c r="Q33" s="2" t="s">
        <v>43</v>
      </c>
      <c r="S33" s="2"/>
      <c r="T33" s="2" t="s">
        <v>56</v>
      </c>
      <c r="V33" s="2"/>
      <c r="W33" s="2"/>
      <c r="Y33" s="2"/>
      <c r="Z33" s="2"/>
      <c r="AB33" s="2"/>
      <c r="AC33" s="2"/>
      <c r="AE33" s="2"/>
      <c r="AF33" s="2"/>
      <c r="AH33" s="2"/>
    </row>
    <row r="34" spans="1:34" x14ac:dyDescent="0.15">
      <c r="A34">
        <v>33</v>
      </c>
      <c r="B34" s="1">
        <v>44629.3684027778</v>
      </c>
      <c r="C34" s="1">
        <v>44629.369131944397</v>
      </c>
      <c r="D34" s="2" t="s">
        <v>34</v>
      </c>
      <c r="E34" s="2"/>
      <c r="G34" s="2"/>
      <c r="H34" s="2" t="s">
        <v>48</v>
      </c>
      <c r="J34" s="2"/>
      <c r="K34" s="2" t="s">
        <v>51</v>
      </c>
      <c r="M34" s="2"/>
      <c r="N34" s="2" t="s">
        <v>37</v>
      </c>
      <c r="P34" s="2"/>
      <c r="Q34" s="2" t="s">
        <v>43</v>
      </c>
      <c r="S34" s="2"/>
      <c r="T34" s="2" t="s">
        <v>56</v>
      </c>
      <c r="V34" s="2"/>
      <c r="W34" s="2"/>
      <c r="Y34" s="2"/>
      <c r="Z34" s="2"/>
      <c r="AB34" s="2"/>
      <c r="AC34" s="2"/>
      <c r="AE34" s="2"/>
      <c r="AF34" s="2"/>
      <c r="AH34" s="2"/>
    </row>
    <row r="35" spans="1:34" x14ac:dyDescent="0.15">
      <c r="A35">
        <v>34</v>
      </c>
      <c r="B35" s="1">
        <v>44629.368692129603</v>
      </c>
      <c r="C35" s="1">
        <v>44629.369178240697</v>
      </c>
      <c r="D35" s="2" t="s">
        <v>34</v>
      </c>
      <c r="E35" s="2"/>
      <c r="G35" s="2"/>
      <c r="H35" s="2" t="s">
        <v>48</v>
      </c>
      <c r="J35" s="2"/>
      <c r="K35" s="2" t="s">
        <v>51</v>
      </c>
      <c r="M35" s="2"/>
      <c r="N35" s="2" t="s">
        <v>37</v>
      </c>
      <c r="P35" s="2"/>
      <c r="Q35" s="2" t="s">
        <v>44</v>
      </c>
      <c r="S35" s="2"/>
      <c r="T35" s="2" t="s">
        <v>53</v>
      </c>
      <c r="V35" s="2"/>
      <c r="W35" s="2"/>
      <c r="Y35" s="2"/>
      <c r="Z35" s="2"/>
      <c r="AB35" s="2"/>
      <c r="AC35" s="2"/>
      <c r="AE35" s="2"/>
      <c r="AF35" s="2"/>
      <c r="AH35" s="2"/>
    </row>
    <row r="36" spans="1:34" x14ac:dyDescent="0.15">
      <c r="A36">
        <v>35</v>
      </c>
      <c r="B36" s="1">
        <v>44629.368171296301</v>
      </c>
      <c r="C36" s="1">
        <v>44629.3692592593</v>
      </c>
      <c r="D36" s="2" t="s">
        <v>34</v>
      </c>
      <c r="E36" s="2"/>
      <c r="G36" s="2"/>
      <c r="H36" s="2" t="s">
        <v>48</v>
      </c>
      <c r="J36" s="2"/>
      <c r="K36" s="2" t="s">
        <v>49</v>
      </c>
      <c r="M36" s="2"/>
      <c r="N36" s="2" t="s">
        <v>57</v>
      </c>
      <c r="P36" s="2"/>
      <c r="Q36" s="2" t="s">
        <v>43</v>
      </c>
      <c r="S36" s="2"/>
      <c r="T36" s="2" t="s">
        <v>56</v>
      </c>
      <c r="V36" s="2"/>
      <c r="W36" s="2"/>
      <c r="Y36" s="2"/>
      <c r="Z36" s="2"/>
      <c r="AB36" s="2"/>
      <c r="AC36" s="2"/>
      <c r="AE36" s="2"/>
      <c r="AF36" s="2"/>
      <c r="AH36" s="2"/>
    </row>
    <row r="37" spans="1:34" x14ac:dyDescent="0.15">
      <c r="A37">
        <v>36</v>
      </c>
      <c r="B37" s="1">
        <v>44629.367928240703</v>
      </c>
      <c r="C37" s="1">
        <v>44629.369282407402</v>
      </c>
      <c r="D37" s="2" t="s">
        <v>34</v>
      </c>
      <c r="E37" s="2"/>
      <c r="G37" s="2"/>
      <c r="H37" s="2" t="s">
        <v>48</v>
      </c>
      <c r="J37" s="2"/>
      <c r="K37" s="2" t="s">
        <v>58</v>
      </c>
      <c r="M37" s="2"/>
      <c r="N37" s="2" t="s">
        <v>59</v>
      </c>
      <c r="P37" s="2"/>
      <c r="Q37" s="2" t="s">
        <v>44</v>
      </c>
      <c r="S37" s="2"/>
      <c r="T37" s="2" t="s">
        <v>53</v>
      </c>
      <c r="V37" s="2"/>
      <c r="W37" s="2"/>
      <c r="Y37" s="2"/>
      <c r="Z37" s="2"/>
      <c r="AB37" s="2"/>
      <c r="AC37" s="2"/>
      <c r="AE37" s="2"/>
      <c r="AF37" s="2"/>
      <c r="AH37" s="2"/>
    </row>
    <row r="38" spans="1:34" x14ac:dyDescent="0.15">
      <c r="A38">
        <v>37</v>
      </c>
      <c r="B38" s="1">
        <v>44629.368564814802</v>
      </c>
      <c r="C38" s="1">
        <v>44629.3693055556</v>
      </c>
      <c r="D38" s="2" t="s">
        <v>34</v>
      </c>
      <c r="E38" s="2"/>
      <c r="G38" s="2"/>
      <c r="H38" s="2" t="s">
        <v>48</v>
      </c>
      <c r="J38" s="2"/>
      <c r="K38" s="2" t="s">
        <v>51</v>
      </c>
      <c r="M38" s="2"/>
      <c r="N38" s="2" t="s">
        <v>60</v>
      </c>
      <c r="P38" s="2"/>
      <c r="Q38" s="2" t="s">
        <v>38</v>
      </c>
      <c r="S38" s="2"/>
      <c r="T38" s="2" t="s">
        <v>50</v>
      </c>
      <c r="V38" s="2"/>
      <c r="W38" s="2"/>
      <c r="Y38" s="2"/>
      <c r="Z38" s="2"/>
      <c r="AB38" s="2"/>
      <c r="AC38" s="2"/>
      <c r="AE38" s="2"/>
      <c r="AF38" s="2"/>
      <c r="AH38" s="2"/>
    </row>
    <row r="39" spans="1:34" x14ac:dyDescent="0.15">
      <c r="A39">
        <v>38</v>
      </c>
      <c r="B39" s="1">
        <v>44629.368865740696</v>
      </c>
      <c r="C39" s="1">
        <v>44629.369444444397</v>
      </c>
      <c r="D39" s="2" t="s">
        <v>34</v>
      </c>
      <c r="E39" s="2"/>
      <c r="G39" s="2"/>
      <c r="H39" s="2" t="s">
        <v>48</v>
      </c>
      <c r="J39" s="2"/>
      <c r="K39" s="2" t="s">
        <v>51</v>
      </c>
      <c r="M39" s="2"/>
      <c r="N39" s="2" t="s">
        <v>37</v>
      </c>
      <c r="P39" s="2"/>
      <c r="Q39" s="2" t="s">
        <v>44</v>
      </c>
      <c r="S39" s="2"/>
      <c r="T39" s="2" t="s">
        <v>50</v>
      </c>
      <c r="V39" s="2"/>
      <c r="W39" s="2"/>
      <c r="Y39" s="2"/>
      <c r="Z39" s="2"/>
      <c r="AB39" s="2"/>
      <c r="AC39" s="2"/>
      <c r="AE39" s="2"/>
      <c r="AF39" s="2"/>
      <c r="AH39" s="2"/>
    </row>
    <row r="40" spans="1:34" x14ac:dyDescent="0.15">
      <c r="A40">
        <v>39</v>
      </c>
      <c r="B40" s="1">
        <v>44629.369178240697</v>
      </c>
      <c r="C40" s="1">
        <v>44629.369687500002</v>
      </c>
      <c r="D40" s="2" t="s">
        <v>34</v>
      </c>
      <c r="E40" s="2"/>
      <c r="G40" s="2"/>
      <c r="H40" s="2" t="s">
        <v>48</v>
      </c>
      <c r="J40" s="2"/>
      <c r="K40" s="2" t="s">
        <v>51</v>
      </c>
      <c r="M40" s="2"/>
      <c r="N40" s="2" t="s">
        <v>57</v>
      </c>
      <c r="P40" s="2"/>
      <c r="Q40" s="2" t="s">
        <v>43</v>
      </c>
      <c r="S40" s="2"/>
      <c r="T40" s="2" t="s">
        <v>53</v>
      </c>
      <c r="V40" s="2"/>
      <c r="W40" s="2"/>
      <c r="Y40" s="2"/>
      <c r="Z40" s="2"/>
      <c r="AB40" s="2"/>
      <c r="AC40" s="2"/>
      <c r="AE40" s="2"/>
      <c r="AF40" s="2"/>
      <c r="AH40" s="2"/>
    </row>
    <row r="41" spans="1:34" x14ac:dyDescent="0.15">
      <c r="A41">
        <v>40</v>
      </c>
      <c r="B41" s="1">
        <v>44629.365370370397</v>
      </c>
      <c r="C41" s="1">
        <v>44629.370648148099</v>
      </c>
      <c r="D41" s="2" t="s">
        <v>34</v>
      </c>
      <c r="E41" s="2"/>
      <c r="G41" s="2"/>
      <c r="H41" s="2" t="s">
        <v>61</v>
      </c>
      <c r="J41" s="2"/>
      <c r="K41" s="2"/>
      <c r="M41" s="2"/>
      <c r="N41" s="2"/>
      <c r="P41" s="2"/>
      <c r="Q41" s="2"/>
      <c r="S41" s="2"/>
      <c r="T41" s="2"/>
      <c r="V41" s="2"/>
      <c r="W41" s="2" t="s">
        <v>36</v>
      </c>
      <c r="Y41" s="2"/>
      <c r="Z41" s="2" t="s">
        <v>62</v>
      </c>
      <c r="AB41" s="2"/>
      <c r="AC41" s="2" t="s">
        <v>43</v>
      </c>
      <c r="AE41" s="2"/>
      <c r="AF41" s="2" t="s">
        <v>39</v>
      </c>
      <c r="AH41" s="2"/>
    </row>
    <row r="42" spans="1:34" x14ac:dyDescent="0.15">
      <c r="A42">
        <v>41</v>
      </c>
      <c r="B42" s="1">
        <v>44629.365370370397</v>
      </c>
      <c r="C42" s="1">
        <v>44629.370671296303</v>
      </c>
      <c r="D42" s="2" t="s">
        <v>34</v>
      </c>
      <c r="E42" s="2"/>
      <c r="G42" s="2"/>
      <c r="H42" s="2" t="s">
        <v>61</v>
      </c>
      <c r="J42" s="2"/>
      <c r="K42" s="2"/>
      <c r="M42" s="2"/>
      <c r="N42" s="2"/>
      <c r="P42" s="2"/>
      <c r="Q42" s="2"/>
      <c r="S42" s="2"/>
      <c r="T42" s="2"/>
      <c r="V42" s="2"/>
      <c r="W42" s="2" t="s">
        <v>36</v>
      </c>
      <c r="Y42" s="2"/>
      <c r="Z42" s="2" t="s">
        <v>37</v>
      </c>
      <c r="AB42" s="2"/>
      <c r="AC42" s="2" t="s">
        <v>43</v>
      </c>
      <c r="AE42" s="2"/>
      <c r="AF42" s="2" t="s">
        <v>42</v>
      </c>
      <c r="AH42" s="2"/>
    </row>
    <row r="43" spans="1:34" x14ac:dyDescent="0.15">
      <c r="A43">
        <v>42</v>
      </c>
      <c r="B43" s="1">
        <v>44629.365798611099</v>
      </c>
      <c r="C43" s="1">
        <v>44629.370682870402</v>
      </c>
      <c r="D43" s="2" t="s">
        <v>34</v>
      </c>
      <c r="E43" s="2"/>
      <c r="G43" s="2"/>
      <c r="H43" s="2" t="s">
        <v>61</v>
      </c>
      <c r="J43" s="2"/>
      <c r="K43" s="2"/>
      <c r="M43" s="2"/>
      <c r="N43" s="2"/>
      <c r="P43" s="2"/>
      <c r="Q43" s="2"/>
      <c r="S43" s="2"/>
      <c r="T43" s="2"/>
      <c r="V43" s="2"/>
      <c r="W43" s="2" t="s">
        <v>36</v>
      </c>
      <c r="Y43" s="2"/>
      <c r="Z43" s="2" t="s">
        <v>63</v>
      </c>
      <c r="AB43" s="2"/>
      <c r="AC43" s="2" t="s">
        <v>43</v>
      </c>
      <c r="AE43" s="2"/>
      <c r="AF43" s="2" t="s">
        <v>42</v>
      </c>
      <c r="AH43" s="2"/>
    </row>
    <row r="44" spans="1:34" x14ac:dyDescent="0.15">
      <c r="A44">
        <v>43</v>
      </c>
      <c r="B44" s="1">
        <v>44629.370208333297</v>
      </c>
      <c r="C44" s="1">
        <v>44629.370682870402</v>
      </c>
      <c r="D44" s="2" t="s">
        <v>34</v>
      </c>
      <c r="E44" s="2"/>
      <c r="G44" s="2"/>
      <c r="H44" s="2" t="s">
        <v>48</v>
      </c>
      <c r="J44" s="2"/>
      <c r="K44" s="2" t="s">
        <v>51</v>
      </c>
      <c r="M44" s="2"/>
      <c r="N44" s="2" t="s">
        <v>64</v>
      </c>
      <c r="P44" s="2"/>
      <c r="Q44" s="2" t="s">
        <v>65</v>
      </c>
      <c r="S44" s="2"/>
      <c r="T44" s="2" t="s">
        <v>55</v>
      </c>
      <c r="V44" s="2"/>
      <c r="W44" s="2"/>
      <c r="Y44" s="2"/>
      <c r="Z44" s="2"/>
      <c r="AB44" s="2"/>
      <c r="AC44" s="2"/>
      <c r="AE44" s="2"/>
      <c r="AF44" s="2"/>
      <c r="AH44" s="2"/>
    </row>
    <row r="45" spans="1:34" x14ac:dyDescent="0.15">
      <c r="A45">
        <v>44</v>
      </c>
      <c r="B45" s="1">
        <v>44629.365416666697</v>
      </c>
      <c r="C45" s="1">
        <v>44629.370694444398</v>
      </c>
      <c r="D45" s="2" t="s">
        <v>34</v>
      </c>
      <c r="E45" s="2"/>
      <c r="G45" s="2"/>
      <c r="H45" s="2" t="s">
        <v>61</v>
      </c>
      <c r="J45" s="2"/>
      <c r="K45" s="2"/>
      <c r="M45" s="2"/>
      <c r="N45" s="2"/>
      <c r="P45" s="2"/>
      <c r="Q45" s="2"/>
      <c r="S45" s="2"/>
      <c r="T45" s="2"/>
      <c r="V45" s="2"/>
      <c r="W45" s="2" t="s">
        <v>36</v>
      </c>
      <c r="Y45" s="2"/>
      <c r="Z45" s="2" t="s">
        <v>37</v>
      </c>
      <c r="AB45" s="2"/>
      <c r="AC45" s="2" t="s">
        <v>44</v>
      </c>
      <c r="AE45" s="2"/>
      <c r="AF45" s="2" t="s">
        <v>42</v>
      </c>
      <c r="AH45" s="2"/>
    </row>
    <row r="46" spans="1:34" x14ac:dyDescent="0.15">
      <c r="A46">
        <v>45</v>
      </c>
      <c r="B46" s="1">
        <v>44629.365810185198</v>
      </c>
      <c r="C46" s="1">
        <v>44629.370694444398</v>
      </c>
      <c r="D46" s="2" t="s">
        <v>34</v>
      </c>
      <c r="E46" s="2"/>
      <c r="G46" s="2"/>
      <c r="H46" s="2" t="s">
        <v>61</v>
      </c>
      <c r="J46" s="2"/>
      <c r="K46" s="2"/>
      <c r="M46" s="2"/>
      <c r="N46" s="2"/>
      <c r="P46" s="2"/>
      <c r="Q46" s="2"/>
      <c r="S46" s="2"/>
      <c r="T46" s="2"/>
      <c r="V46" s="2"/>
      <c r="W46" s="2" t="s">
        <v>36</v>
      </c>
      <c r="Y46" s="2"/>
      <c r="Z46" s="2" t="s">
        <v>45</v>
      </c>
      <c r="AB46" s="2"/>
      <c r="AC46" s="2" t="s">
        <v>43</v>
      </c>
      <c r="AE46" s="2"/>
      <c r="AF46" s="2" t="s">
        <v>39</v>
      </c>
      <c r="AH46" s="2"/>
    </row>
    <row r="47" spans="1:34" x14ac:dyDescent="0.15">
      <c r="A47">
        <v>46</v>
      </c>
      <c r="B47" s="1">
        <v>44629.365497685198</v>
      </c>
      <c r="C47" s="1">
        <v>44629.370694444398</v>
      </c>
      <c r="D47" s="2" t="s">
        <v>34</v>
      </c>
      <c r="E47" s="2"/>
      <c r="G47" s="2"/>
      <c r="H47" s="2" t="s">
        <v>61</v>
      </c>
      <c r="J47" s="2"/>
      <c r="K47" s="2"/>
      <c r="M47" s="2"/>
      <c r="N47" s="2"/>
      <c r="P47" s="2"/>
      <c r="Q47" s="2"/>
      <c r="S47" s="2"/>
      <c r="T47" s="2"/>
      <c r="V47" s="2"/>
      <c r="W47" s="2" t="s">
        <v>36</v>
      </c>
      <c r="Y47" s="2"/>
      <c r="Z47" s="2" t="s">
        <v>37</v>
      </c>
      <c r="AB47" s="2"/>
      <c r="AC47" s="2" t="s">
        <v>43</v>
      </c>
      <c r="AE47" s="2"/>
      <c r="AF47" s="2" t="s">
        <v>39</v>
      </c>
      <c r="AH47" s="2"/>
    </row>
    <row r="48" spans="1:34" x14ac:dyDescent="0.15">
      <c r="A48">
        <v>47</v>
      </c>
      <c r="B48" s="1">
        <v>44629.3656597222</v>
      </c>
      <c r="C48" s="1">
        <v>44629.370694444398</v>
      </c>
      <c r="D48" s="2" t="s">
        <v>34</v>
      </c>
      <c r="E48" s="2"/>
      <c r="G48" s="2"/>
      <c r="H48" s="2" t="s">
        <v>61</v>
      </c>
      <c r="J48" s="2"/>
      <c r="K48" s="2"/>
      <c r="M48" s="2"/>
      <c r="N48" s="2"/>
      <c r="P48" s="2"/>
      <c r="Q48" s="2"/>
      <c r="S48" s="2"/>
      <c r="T48" s="2"/>
      <c r="V48" s="2"/>
      <c r="W48" s="2" t="s">
        <v>46</v>
      </c>
      <c r="Y48" s="2"/>
      <c r="Z48" s="2"/>
      <c r="AB48" s="2"/>
      <c r="AC48" s="2" t="s">
        <v>65</v>
      </c>
      <c r="AE48" s="2"/>
      <c r="AF48" s="2" t="s">
        <v>41</v>
      </c>
      <c r="AH48" s="2"/>
    </row>
    <row r="49" spans="1:34" x14ac:dyDescent="0.15">
      <c r="A49">
        <v>48</v>
      </c>
      <c r="B49" s="1">
        <v>44629.365381944401</v>
      </c>
      <c r="C49" s="1">
        <v>44629.370706018497</v>
      </c>
      <c r="D49" s="2" t="s">
        <v>34</v>
      </c>
      <c r="E49" s="2"/>
      <c r="G49" s="2"/>
      <c r="H49" s="2" t="s">
        <v>61</v>
      </c>
      <c r="J49" s="2"/>
      <c r="K49" s="2"/>
      <c r="M49" s="2"/>
      <c r="N49" s="2"/>
      <c r="P49" s="2"/>
      <c r="Q49" s="2"/>
      <c r="S49" s="2"/>
      <c r="T49" s="2"/>
      <c r="V49" s="2"/>
      <c r="W49" s="2" t="s">
        <v>36</v>
      </c>
      <c r="Y49" s="2"/>
      <c r="Z49" s="2" t="s">
        <v>37</v>
      </c>
      <c r="AB49" s="2"/>
      <c r="AC49" s="2" t="s">
        <v>38</v>
      </c>
      <c r="AE49" s="2"/>
      <c r="AF49" s="2" t="s">
        <v>39</v>
      </c>
      <c r="AH49" s="2"/>
    </row>
    <row r="50" spans="1:34" x14ac:dyDescent="0.15">
      <c r="A50">
        <v>49</v>
      </c>
      <c r="B50" s="1">
        <v>44629.365474537</v>
      </c>
      <c r="C50" s="1">
        <v>44629.370717592603</v>
      </c>
      <c r="D50" s="2" t="s">
        <v>34</v>
      </c>
      <c r="E50" s="2"/>
      <c r="G50" s="2"/>
      <c r="H50" s="2" t="s">
        <v>61</v>
      </c>
      <c r="J50" s="2"/>
      <c r="K50" s="2"/>
      <c r="M50" s="2"/>
      <c r="N50" s="2"/>
      <c r="P50" s="2"/>
      <c r="Q50" s="2"/>
      <c r="S50" s="2"/>
      <c r="T50" s="2"/>
      <c r="V50" s="2"/>
      <c r="W50" s="2" t="s">
        <v>40</v>
      </c>
      <c r="Y50" s="2"/>
      <c r="Z50" s="2" t="s">
        <v>37</v>
      </c>
      <c r="AB50" s="2"/>
      <c r="AC50" s="2" t="s">
        <v>43</v>
      </c>
      <c r="AE50" s="2"/>
      <c r="AF50" s="2" t="s">
        <v>39</v>
      </c>
      <c r="AH50" s="2"/>
    </row>
    <row r="51" spans="1:34" x14ac:dyDescent="0.15">
      <c r="A51">
        <v>50</v>
      </c>
      <c r="B51" s="1">
        <v>44629.365486111099</v>
      </c>
      <c r="C51" s="1">
        <v>44629.370717592603</v>
      </c>
      <c r="D51" s="2" t="s">
        <v>34</v>
      </c>
      <c r="E51" s="2"/>
      <c r="G51" s="2"/>
      <c r="H51" s="2" t="s">
        <v>61</v>
      </c>
      <c r="J51" s="2"/>
      <c r="K51" s="2"/>
      <c r="M51" s="2"/>
      <c r="N51" s="2"/>
      <c r="P51" s="2"/>
      <c r="Q51" s="2"/>
      <c r="S51" s="2"/>
      <c r="T51" s="2"/>
      <c r="V51" s="2"/>
      <c r="W51" s="2" t="s">
        <v>36</v>
      </c>
      <c r="Y51" s="2"/>
      <c r="Z51" s="2" t="s">
        <v>45</v>
      </c>
      <c r="AB51" s="2"/>
      <c r="AC51" s="2" t="s">
        <v>43</v>
      </c>
      <c r="AE51" s="2"/>
      <c r="AF51" s="2" t="s">
        <v>39</v>
      </c>
      <c r="AH51" s="2"/>
    </row>
    <row r="52" spans="1:34" x14ac:dyDescent="0.15">
      <c r="A52">
        <v>51</v>
      </c>
      <c r="B52" s="1">
        <v>44629.365694444401</v>
      </c>
      <c r="C52" s="1">
        <v>44629.370717592603</v>
      </c>
      <c r="D52" s="2" t="s">
        <v>34</v>
      </c>
      <c r="E52" s="2"/>
      <c r="G52" s="2"/>
      <c r="H52" s="2" t="s">
        <v>61</v>
      </c>
      <c r="J52" s="2"/>
      <c r="K52" s="2"/>
      <c r="M52" s="2"/>
      <c r="N52" s="2"/>
      <c r="P52" s="2"/>
      <c r="Q52" s="2"/>
      <c r="S52" s="2"/>
      <c r="T52" s="2"/>
      <c r="V52" s="2"/>
      <c r="W52" s="2" t="s">
        <v>36</v>
      </c>
      <c r="Y52" s="2"/>
      <c r="Z52" s="2" t="s">
        <v>37</v>
      </c>
      <c r="AB52" s="2"/>
      <c r="AC52" s="2" t="s">
        <v>43</v>
      </c>
      <c r="AE52" s="2"/>
      <c r="AF52" s="2" t="s">
        <v>42</v>
      </c>
      <c r="AH52" s="2"/>
    </row>
    <row r="53" spans="1:34" x14ac:dyDescent="0.15">
      <c r="A53">
        <v>52</v>
      </c>
      <c r="B53" s="1">
        <v>44629.365451388898</v>
      </c>
      <c r="C53" s="1">
        <v>44629.370729166701</v>
      </c>
      <c r="D53" s="2" t="s">
        <v>34</v>
      </c>
      <c r="E53" s="2"/>
      <c r="G53" s="2"/>
      <c r="H53" s="2" t="s">
        <v>61</v>
      </c>
      <c r="J53" s="2"/>
      <c r="K53" s="2"/>
      <c r="M53" s="2"/>
      <c r="N53" s="2"/>
      <c r="P53" s="2"/>
      <c r="Q53" s="2"/>
      <c r="S53" s="2"/>
      <c r="T53" s="2"/>
      <c r="V53" s="2"/>
      <c r="W53" s="2" t="s">
        <v>40</v>
      </c>
      <c r="Y53" s="2"/>
      <c r="Z53" s="2" t="s">
        <v>37</v>
      </c>
      <c r="AB53" s="2"/>
      <c r="AC53" s="2" t="s">
        <v>44</v>
      </c>
      <c r="AE53" s="2"/>
      <c r="AF53" s="2" t="s">
        <v>39</v>
      </c>
      <c r="AH53" s="2"/>
    </row>
    <row r="54" spans="1:34" x14ac:dyDescent="0.15">
      <c r="A54">
        <v>53</v>
      </c>
      <c r="B54" s="1">
        <v>44629.365497685198</v>
      </c>
      <c r="C54" s="1">
        <v>44629.370740740698</v>
      </c>
      <c r="D54" s="2" t="s">
        <v>34</v>
      </c>
      <c r="E54" s="2"/>
      <c r="G54" s="2"/>
      <c r="H54" s="2" t="s">
        <v>61</v>
      </c>
      <c r="J54" s="2"/>
      <c r="K54" s="2"/>
      <c r="M54" s="2"/>
      <c r="N54" s="2"/>
      <c r="P54" s="2"/>
      <c r="Q54" s="2"/>
      <c r="S54" s="2"/>
      <c r="T54" s="2"/>
      <c r="V54" s="2"/>
      <c r="W54" s="2" t="s">
        <v>40</v>
      </c>
      <c r="Y54" s="2"/>
      <c r="Z54" s="2" t="s">
        <v>37</v>
      </c>
      <c r="AB54" s="2"/>
      <c r="AC54" s="2" t="s">
        <v>43</v>
      </c>
      <c r="AE54" s="2"/>
      <c r="AF54" s="2" t="s">
        <v>42</v>
      </c>
      <c r="AH54" s="2"/>
    </row>
    <row r="55" spans="1:34" x14ac:dyDescent="0.15">
      <c r="A55">
        <v>54</v>
      </c>
      <c r="B55" s="1">
        <v>44629.365474537</v>
      </c>
      <c r="C55" s="1">
        <v>44629.370740740698</v>
      </c>
      <c r="D55" s="2" t="s">
        <v>34</v>
      </c>
      <c r="E55" s="2"/>
      <c r="G55" s="2"/>
      <c r="H55" s="2" t="s">
        <v>61</v>
      </c>
      <c r="J55" s="2"/>
      <c r="K55" s="2"/>
      <c r="M55" s="2"/>
      <c r="N55" s="2"/>
      <c r="P55" s="2"/>
      <c r="Q55" s="2"/>
      <c r="S55" s="2"/>
      <c r="T55" s="2"/>
      <c r="V55" s="2"/>
      <c r="W55" s="2" t="s">
        <v>36</v>
      </c>
      <c r="Y55" s="2"/>
      <c r="Z55" s="2" t="s">
        <v>66</v>
      </c>
      <c r="AB55" s="2"/>
      <c r="AC55" s="2" t="s">
        <v>43</v>
      </c>
      <c r="AE55" s="2"/>
      <c r="AF55" s="2" t="s">
        <v>39</v>
      </c>
      <c r="AH55" s="2"/>
    </row>
    <row r="56" spans="1:34" x14ac:dyDescent="0.15">
      <c r="A56">
        <v>55</v>
      </c>
      <c r="B56" s="1">
        <v>44629.366759259297</v>
      </c>
      <c r="C56" s="1">
        <v>44629.370752314797</v>
      </c>
      <c r="D56" s="2" t="s">
        <v>34</v>
      </c>
      <c r="E56" s="2"/>
      <c r="G56" s="2"/>
      <c r="H56" s="2" t="s">
        <v>61</v>
      </c>
      <c r="J56" s="2"/>
      <c r="K56" s="2"/>
      <c r="M56" s="2"/>
      <c r="N56" s="2"/>
      <c r="P56" s="2"/>
      <c r="Q56" s="2"/>
      <c r="S56" s="2"/>
      <c r="T56" s="2"/>
      <c r="V56" s="2"/>
      <c r="W56" s="2" t="s">
        <v>40</v>
      </c>
      <c r="Y56" s="2"/>
      <c r="Z56" s="2" t="s">
        <v>37</v>
      </c>
      <c r="AB56" s="2"/>
      <c r="AC56" s="2" t="s">
        <v>44</v>
      </c>
      <c r="AE56" s="2"/>
      <c r="AF56" s="2" t="s">
        <v>41</v>
      </c>
      <c r="AH56" s="2"/>
    </row>
    <row r="57" spans="1:34" x14ac:dyDescent="0.15">
      <c r="A57">
        <v>56</v>
      </c>
      <c r="B57" s="1">
        <v>44629.365752314799</v>
      </c>
      <c r="C57" s="1">
        <v>44629.370752314797</v>
      </c>
      <c r="D57" s="2" t="s">
        <v>34</v>
      </c>
      <c r="E57" s="2"/>
      <c r="G57" s="2"/>
      <c r="H57" s="2" t="s">
        <v>61</v>
      </c>
      <c r="J57" s="2"/>
      <c r="K57" s="2"/>
      <c r="M57" s="2"/>
      <c r="N57" s="2"/>
      <c r="P57" s="2"/>
      <c r="Q57" s="2"/>
      <c r="S57" s="2"/>
      <c r="T57" s="2"/>
      <c r="V57" s="2"/>
      <c r="W57" s="2" t="s">
        <v>40</v>
      </c>
      <c r="Y57" s="2"/>
      <c r="Z57" s="2" t="s">
        <v>37</v>
      </c>
      <c r="AB57" s="2"/>
      <c r="AC57" s="2" t="s">
        <v>43</v>
      </c>
      <c r="AE57" s="2"/>
      <c r="AF57" s="2" t="s">
        <v>39</v>
      </c>
      <c r="AH57" s="2"/>
    </row>
    <row r="58" spans="1:34" x14ac:dyDescent="0.15">
      <c r="A58">
        <v>57</v>
      </c>
      <c r="B58" s="1">
        <v>44629.365509259304</v>
      </c>
      <c r="C58" s="1">
        <v>44629.370787036998</v>
      </c>
      <c r="D58" s="2" t="s">
        <v>34</v>
      </c>
      <c r="E58" s="2"/>
      <c r="G58" s="2"/>
      <c r="H58" s="2" t="s">
        <v>61</v>
      </c>
      <c r="J58" s="2"/>
      <c r="K58" s="2"/>
      <c r="M58" s="2"/>
      <c r="N58" s="2"/>
      <c r="P58" s="2"/>
      <c r="Q58" s="2"/>
      <c r="S58" s="2"/>
      <c r="T58" s="2"/>
      <c r="V58" s="2"/>
      <c r="W58" s="2" t="s">
        <v>36</v>
      </c>
      <c r="Y58" s="2"/>
      <c r="Z58" s="2" t="s">
        <v>45</v>
      </c>
      <c r="AB58" s="2"/>
      <c r="AC58" s="2" t="s">
        <v>43</v>
      </c>
      <c r="AE58" s="2"/>
      <c r="AF58" s="2" t="s">
        <v>39</v>
      </c>
      <c r="AH58" s="2"/>
    </row>
    <row r="59" spans="1:34" x14ac:dyDescent="0.15">
      <c r="A59">
        <v>58</v>
      </c>
      <c r="B59" s="1">
        <v>44629.365405092598</v>
      </c>
      <c r="C59" s="1">
        <v>44629.370787036998</v>
      </c>
      <c r="D59" s="2" t="s">
        <v>34</v>
      </c>
      <c r="E59" s="2"/>
      <c r="G59" s="2"/>
      <c r="H59" s="2" t="s">
        <v>61</v>
      </c>
      <c r="J59" s="2"/>
      <c r="K59" s="2"/>
      <c r="M59" s="2"/>
      <c r="N59" s="2"/>
      <c r="P59" s="2"/>
      <c r="Q59" s="2"/>
      <c r="S59" s="2"/>
      <c r="T59" s="2"/>
      <c r="V59" s="2"/>
      <c r="W59" s="2" t="s">
        <v>36</v>
      </c>
      <c r="Y59" s="2"/>
      <c r="Z59" s="2" t="s">
        <v>37</v>
      </c>
      <c r="AB59" s="2"/>
      <c r="AC59" s="2" t="s">
        <v>43</v>
      </c>
      <c r="AE59" s="2"/>
      <c r="AF59" s="2" t="s">
        <v>42</v>
      </c>
      <c r="AH59" s="2"/>
    </row>
    <row r="60" spans="1:34" x14ac:dyDescent="0.15">
      <c r="A60">
        <v>59</v>
      </c>
      <c r="B60" s="1">
        <v>44629.365509259304</v>
      </c>
      <c r="C60" s="1">
        <v>44629.370798611097</v>
      </c>
      <c r="D60" s="2" t="s">
        <v>34</v>
      </c>
      <c r="E60" s="2"/>
      <c r="G60" s="2"/>
      <c r="H60" s="2" t="s">
        <v>61</v>
      </c>
      <c r="J60" s="2"/>
      <c r="K60" s="2"/>
      <c r="M60" s="2"/>
      <c r="N60" s="2"/>
      <c r="P60" s="2"/>
      <c r="Q60" s="2"/>
      <c r="S60" s="2"/>
      <c r="T60" s="2"/>
      <c r="V60" s="2"/>
      <c r="W60" s="2" t="s">
        <v>36</v>
      </c>
      <c r="Y60" s="2"/>
      <c r="Z60" s="2" t="s">
        <v>37</v>
      </c>
      <c r="AB60" s="2"/>
      <c r="AC60" s="2" t="s">
        <v>38</v>
      </c>
      <c r="AE60" s="2"/>
      <c r="AF60" s="2" t="s">
        <v>42</v>
      </c>
      <c r="AH60" s="2"/>
    </row>
    <row r="61" spans="1:34" x14ac:dyDescent="0.15">
      <c r="A61">
        <v>60</v>
      </c>
      <c r="B61" s="1">
        <v>44629.3659722222</v>
      </c>
      <c r="C61" s="1">
        <v>44629.370798611097</v>
      </c>
      <c r="D61" s="2" t="s">
        <v>34</v>
      </c>
      <c r="E61" s="2"/>
      <c r="G61" s="2"/>
      <c r="H61" s="2" t="s">
        <v>61</v>
      </c>
      <c r="J61" s="2"/>
      <c r="K61" s="2"/>
      <c r="M61" s="2"/>
      <c r="N61" s="2"/>
      <c r="P61" s="2"/>
      <c r="Q61" s="2"/>
      <c r="S61" s="2"/>
      <c r="T61" s="2"/>
      <c r="V61" s="2"/>
      <c r="W61" s="2" t="s">
        <v>36</v>
      </c>
      <c r="Y61" s="2"/>
      <c r="Z61" s="2" t="s">
        <v>45</v>
      </c>
      <c r="AB61" s="2"/>
      <c r="AC61" s="2" t="s">
        <v>43</v>
      </c>
      <c r="AE61" s="2"/>
      <c r="AF61" s="2" t="s">
        <v>42</v>
      </c>
      <c r="AH61" s="2"/>
    </row>
    <row r="62" spans="1:34" x14ac:dyDescent="0.15">
      <c r="A62">
        <v>61</v>
      </c>
      <c r="B62" s="1">
        <v>44629.365636574097</v>
      </c>
      <c r="C62" s="1">
        <v>44629.370856481502</v>
      </c>
      <c r="D62" s="2" t="s">
        <v>34</v>
      </c>
      <c r="E62" s="2"/>
      <c r="G62" s="2"/>
      <c r="H62" s="2" t="s">
        <v>61</v>
      </c>
      <c r="J62" s="2"/>
      <c r="K62" s="2"/>
      <c r="M62" s="2"/>
      <c r="N62" s="2"/>
      <c r="P62" s="2"/>
      <c r="Q62" s="2"/>
      <c r="S62" s="2"/>
      <c r="T62" s="2"/>
      <c r="V62" s="2"/>
      <c r="W62" s="2" t="s">
        <v>36</v>
      </c>
      <c r="Y62" s="2"/>
      <c r="Z62" s="2" t="s">
        <v>66</v>
      </c>
      <c r="AB62" s="2"/>
      <c r="AC62" s="2" t="s">
        <v>44</v>
      </c>
      <c r="AE62" s="2"/>
      <c r="AF62" s="2" t="s">
        <v>42</v>
      </c>
      <c r="AH62" s="2"/>
    </row>
    <row r="63" spans="1:34" x14ac:dyDescent="0.15">
      <c r="A63">
        <v>62</v>
      </c>
      <c r="B63" s="1">
        <v>44629.365601851903</v>
      </c>
      <c r="C63" s="1">
        <v>44629.370856481502</v>
      </c>
      <c r="D63" s="2" t="s">
        <v>34</v>
      </c>
      <c r="E63" s="2"/>
      <c r="G63" s="2"/>
      <c r="H63" s="2" t="s">
        <v>61</v>
      </c>
      <c r="J63" s="2"/>
      <c r="K63" s="2"/>
      <c r="M63" s="2"/>
      <c r="N63" s="2"/>
      <c r="P63" s="2"/>
      <c r="Q63" s="2"/>
      <c r="S63" s="2"/>
      <c r="T63" s="2"/>
      <c r="V63" s="2"/>
      <c r="W63" s="2" t="s">
        <v>36</v>
      </c>
      <c r="Y63" s="2"/>
      <c r="Z63" s="2" t="s">
        <v>37</v>
      </c>
      <c r="AB63" s="2"/>
      <c r="AC63" s="2" t="s">
        <v>44</v>
      </c>
      <c r="AE63" s="2"/>
      <c r="AF63" s="2" t="s">
        <v>41</v>
      </c>
      <c r="AH63" s="2"/>
    </row>
    <row r="64" spans="1:34" x14ac:dyDescent="0.15">
      <c r="A64">
        <v>63</v>
      </c>
      <c r="B64" s="1">
        <v>44629.365949074097</v>
      </c>
      <c r="C64" s="1">
        <v>44629.370868055601</v>
      </c>
      <c r="D64" s="2" t="s">
        <v>34</v>
      </c>
      <c r="E64" s="2"/>
      <c r="G64" s="2"/>
      <c r="H64" s="2" t="s">
        <v>61</v>
      </c>
      <c r="J64" s="2"/>
      <c r="K64" s="2"/>
      <c r="M64" s="2"/>
      <c r="N64" s="2"/>
      <c r="P64" s="2"/>
      <c r="Q64" s="2"/>
      <c r="S64" s="2"/>
      <c r="T64" s="2"/>
      <c r="V64" s="2"/>
      <c r="W64" s="2" t="s">
        <v>36</v>
      </c>
      <c r="Y64" s="2"/>
      <c r="Z64" s="2" t="s">
        <v>37</v>
      </c>
      <c r="AB64" s="2"/>
      <c r="AC64" s="2" t="s">
        <v>38</v>
      </c>
      <c r="AE64" s="2"/>
      <c r="AF64" s="2" t="s">
        <v>39</v>
      </c>
      <c r="AH64" s="2"/>
    </row>
    <row r="65" spans="1:34" x14ac:dyDescent="0.15">
      <c r="A65">
        <v>64</v>
      </c>
      <c r="B65" s="1">
        <v>44629.369340277801</v>
      </c>
      <c r="C65" s="1">
        <v>44629.370868055601</v>
      </c>
      <c r="D65" s="2" t="s">
        <v>34</v>
      </c>
      <c r="E65" s="2"/>
      <c r="G65" s="2"/>
      <c r="H65" s="2" t="s">
        <v>61</v>
      </c>
      <c r="J65" s="2"/>
      <c r="K65" s="2"/>
      <c r="M65" s="2"/>
      <c r="N65" s="2"/>
      <c r="P65" s="2"/>
      <c r="Q65" s="2"/>
      <c r="S65" s="2"/>
      <c r="T65" s="2"/>
      <c r="V65" s="2"/>
      <c r="W65" s="2" t="s">
        <v>46</v>
      </c>
      <c r="Y65" s="2"/>
      <c r="Z65" s="2"/>
      <c r="AB65" s="2"/>
      <c r="AC65" s="2" t="s">
        <v>44</v>
      </c>
      <c r="AE65" s="2"/>
      <c r="AF65" s="2" t="s">
        <v>42</v>
      </c>
      <c r="AH65" s="2"/>
    </row>
    <row r="66" spans="1:34" x14ac:dyDescent="0.15">
      <c r="A66">
        <v>65</v>
      </c>
      <c r="B66" s="1">
        <v>44629.365636574097</v>
      </c>
      <c r="C66" s="1">
        <v>44629.370891203696</v>
      </c>
      <c r="D66" s="2" t="s">
        <v>34</v>
      </c>
      <c r="E66" s="2"/>
      <c r="G66" s="2"/>
      <c r="H66" s="2" t="s">
        <v>61</v>
      </c>
      <c r="J66" s="2"/>
      <c r="K66" s="2"/>
      <c r="M66" s="2"/>
      <c r="N66" s="2"/>
      <c r="P66" s="2"/>
      <c r="Q66" s="2"/>
      <c r="S66" s="2"/>
      <c r="T66" s="2"/>
      <c r="V66" s="2"/>
      <c r="W66" s="2" t="s">
        <v>36</v>
      </c>
      <c r="Y66" s="2"/>
      <c r="Z66" s="2" t="s">
        <v>37</v>
      </c>
      <c r="AB66" s="2"/>
      <c r="AC66" s="2" t="s">
        <v>43</v>
      </c>
      <c r="AE66" s="2"/>
      <c r="AF66" s="2" t="s">
        <v>42</v>
      </c>
      <c r="AH66" s="2"/>
    </row>
    <row r="67" spans="1:34" x14ac:dyDescent="0.15">
      <c r="A67">
        <v>66</v>
      </c>
      <c r="B67" s="1">
        <v>44629.365497685198</v>
      </c>
      <c r="C67" s="1">
        <v>44629.370902777802</v>
      </c>
      <c r="D67" s="2" t="s">
        <v>34</v>
      </c>
      <c r="E67" s="2"/>
      <c r="G67" s="2"/>
      <c r="H67" s="2" t="s">
        <v>61</v>
      </c>
      <c r="J67" s="2"/>
      <c r="K67" s="2"/>
      <c r="M67" s="2"/>
      <c r="N67" s="2"/>
      <c r="P67" s="2"/>
      <c r="Q67" s="2"/>
      <c r="S67" s="2"/>
      <c r="T67" s="2"/>
      <c r="V67" s="2"/>
      <c r="W67" s="2" t="s">
        <v>36</v>
      </c>
      <c r="Y67" s="2"/>
      <c r="Z67" s="2" t="s">
        <v>37</v>
      </c>
      <c r="AB67" s="2"/>
      <c r="AC67" s="2" t="s">
        <v>38</v>
      </c>
      <c r="AE67" s="2"/>
      <c r="AF67" s="2" t="s">
        <v>42</v>
      </c>
      <c r="AH67" s="2"/>
    </row>
    <row r="68" spans="1:34" x14ac:dyDescent="0.15">
      <c r="A68">
        <v>67</v>
      </c>
      <c r="B68" s="1">
        <v>44629.365474537</v>
      </c>
      <c r="C68" s="1">
        <v>44629.370937500003</v>
      </c>
      <c r="D68" s="2" t="s">
        <v>34</v>
      </c>
      <c r="E68" s="2"/>
      <c r="G68" s="2"/>
      <c r="H68" s="2" t="s">
        <v>61</v>
      </c>
      <c r="J68" s="2"/>
      <c r="K68" s="2"/>
      <c r="M68" s="2"/>
      <c r="N68" s="2"/>
      <c r="P68" s="2"/>
      <c r="Q68" s="2"/>
      <c r="S68" s="2"/>
      <c r="T68" s="2"/>
      <c r="V68" s="2"/>
      <c r="W68" s="2" t="s">
        <v>36</v>
      </c>
      <c r="Y68" s="2"/>
      <c r="Z68" s="2" t="s">
        <v>37</v>
      </c>
      <c r="AB68" s="2"/>
      <c r="AC68" s="2" t="s">
        <v>38</v>
      </c>
      <c r="AE68" s="2"/>
      <c r="AF68" s="2" t="s">
        <v>39</v>
      </c>
      <c r="AH68" s="2"/>
    </row>
    <row r="69" spans="1:34" x14ac:dyDescent="0.15">
      <c r="A69">
        <v>68</v>
      </c>
      <c r="B69" s="1">
        <v>44629.370486111096</v>
      </c>
      <c r="C69" s="1">
        <v>44629.371087963002</v>
      </c>
      <c r="D69" s="2" t="s">
        <v>34</v>
      </c>
      <c r="E69" s="2"/>
      <c r="G69" s="2"/>
      <c r="H69" s="2" t="s">
        <v>48</v>
      </c>
      <c r="J69" s="2"/>
      <c r="K69" s="2" t="s">
        <v>51</v>
      </c>
      <c r="M69" s="2"/>
      <c r="N69" s="2" t="s">
        <v>57</v>
      </c>
      <c r="P69" s="2"/>
      <c r="Q69" s="2" t="s">
        <v>43</v>
      </c>
      <c r="S69" s="2"/>
      <c r="T69" s="2" t="s">
        <v>50</v>
      </c>
      <c r="V69" s="2"/>
      <c r="W69" s="2"/>
      <c r="Y69" s="2"/>
      <c r="Z69" s="2"/>
      <c r="AB69" s="2"/>
      <c r="AC69" s="2"/>
      <c r="AE69" s="2"/>
      <c r="AF69" s="2"/>
      <c r="AH69" s="2"/>
    </row>
    <row r="70" spans="1:34" x14ac:dyDescent="0.15">
      <c r="A70">
        <v>69</v>
      </c>
      <c r="B70" s="1">
        <v>44629.370543981502</v>
      </c>
      <c r="C70" s="1">
        <v>44629.371134259301</v>
      </c>
      <c r="D70" s="2" t="s">
        <v>34</v>
      </c>
      <c r="E70" s="2"/>
      <c r="G70" s="2"/>
      <c r="H70" s="2" t="s">
        <v>61</v>
      </c>
      <c r="J70" s="2"/>
      <c r="K70" s="2"/>
      <c r="M70" s="2"/>
      <c r="N70" s="2"/>
      <c r="P70" s="2"/>
      <c r="Q70" s="2"/>
      <c r="S70" s="2"/>
      <c r="T70" s="2"/>
      <c r="V70" s="2"/>
      <c r="W70" s="2" t="s">
        <v>36</v>
      </c>
      <c r="Y70" s="2"/>
      <c r="Z70" s="2" t="s">
        <v>37</v>
      </c>
      <c r="AB70" s="2"/>
      <c r="AC70" s="2" t="s">
        <v>43</v>
      </c>
      <c r="AE70" s="2"/>
      <c r="AF70" s="2" t="s">
        <v>42</v>
      </c>
      <c r="AH70" s="2"/>
    </row>
    <row r="71" spans="1:34" x14ac:dyDescent="0.15">
      <c r="A71">
        <v>70</v>
      </c>
      <c r="B71" s="1">
        <v>44629.371423611097</v>
      </c>
      <c r="C71" s="1">
        <v>44629.371666666702</v>
      </c>
      <c r="D71" s="2" t="s">
        <v>34</v>
      </c>
      <c r="E71" s="2"/>
      <c r="G71" s="2"/>
      <c r="H71" s="2" t="s">
        <v>61</v>
      </c>
      <c r="J71" s="2"/>
      <c r="K71" s="2"/>
      <c r="M71" s="2"/>
      <c r="N71" s="2"/>
      <c r="P71" s="2"/>
      <c r="Q71" s="2"/>
      <c r="S71" s="2"/>
      <c r="T71" s="2"/>
      <c r="V71" s="2"/>
      <c r="W71" s="2" t="s">
        <v>36</v>
      </c>
      <c r="Y71" s="2"/>
      <c r="Z71" s="2" t="s">
        <v>37</v>
      </c>
      <c r="AB71" s="2"/>
      <c r="AC71" s="2" t="s">
        <v>38</v>
      </c>
      <c r="AE71" s="2"/>
      <c r="AF71" s="2" t="s">
        <v>42</v>
      </c>
      <c r="AH71" s="2"/>
    </row>
    <row r="72" spans="1:34" x14ac:dyDescent="0.15">
      <c r="A72">
        <v>71</v>
      </c>
      <c r="B72" s="1">
        <v>44629.366238425901</v>
      </c>
      <c r="C72" s="1">
        <v>44629.371678240699</v>
      </c>
      <c r="D72" s="2" t="s">
        <v>34</v>
      </c>
      <c r="E72" s="2"/>
      <c r="G72" s="2"/>
      <c r="H72" s="2" t="s">
        <v>61</v>
      </c>
      <c r="J72" s="2"/>
      <c r="K72" s="2"/>
      <c r="M72" s="2"/>
      <c r="N72" s="2"/>
      <c r="P72" s="2"/>
      <c r="Q72" s="2"/>
      <c r="S72" s="2"/>
      <c r="T72" s="2"/>
      <c r="V72" s="2"/>
      <c r="W72" s="2" t="s">
        <v>40</v>
      </c>
      <c r="Y72" s="2"/>
      <c r="Z72" s="2" t="s">
        <v>37</v>
      </c>
      <c r="AB72" s="2"/>
      <c r="AC72" s="2" t="s">
        <v>43</v>
      </c>
      <c r="AE72" s="2"/>
      <c r="AF72" s="2" t="s">
        <v>47</v>
      </c>
      <c r="AH72" s="2"/>
    </row>
    <row r="73" spans="1:34" x14ac:dyDescent="0.15">
      <c r="A73">
        <v>72</v>
      </c>
      <c r="B73" s="1">
        <v>44629.374317129601</v>
      </c>
      <c r="C73" s="1">
        <v>44629.376828703702</v>
      </c>
      <c r="D73" s="2" t="s">
        <v>34</v>
      </c>
      <c r="E73" s="2"/>
      <c r="G73" s="2"/>
      <c r="H73" s="2" t="s">
        <v>67</v>
      </c>
      <c r="J73" s="2"/>
      <c r="K73" s="2" t="s">
        <v>51</v>
      </c>
      <c r="M73" s="2"/>
      <c r="N73" s="2" t="s">
        <v>37</v>
      </c>
      <c r="P73" s="2"/>
      <c r="Q73" s="2" t="s">
        <v>43</v>
      </c>
      <c r="S73" s="2"/>
      <c r="T73" s="2" t="s">
        <v>56</v>
      </c>
      <c r="V73" s="2"/>
      <c r="W73" s="2"/>
      <c r="Y73" s="2"/>
      <c r="Z73" s="2"/>
      <c r="AB73" s="2"/>
      <c r="AC73" s="2"/>
      <c r="AE73" s="2"/>
      <c r="AF73" s="2"/>
      <c r="AH73" s="2"/>
    </row>
    <row r="74" spans="1:34" x14ac:dyDescent="0.15">
      <c r="A74">
        <v>73</v>
      </c>
      <c r="B74" s="1">
        <v>44629.365416666697</v>
      </c>
      <c r="C74" s="1">
        <v>44629.378460648099</v>
      </c>
      <c r="D74" s="2" t="s">
        <v>34</v>
      </c>
      <c r="E74" s="2"/>
      <c r="G74" s="2"/>
      <c r="H74" s="2" t="s">
        <v>61</v>
      </c>
      <c r="J74" s="2"/>
      <c r="K74" s="2"/>
      <c r="M74" s="2"/>
      <c r="N74" s="2"/>
      <c r="P74" s="2"/>
      <c r="Q74" s="2"/>
      <c r="S74" s="2"/>
      <c r="T74" s="2"/>
      <c r="V74" s="2"/>
      <c r="W74" s="2" t="s">
        <v>40</v>
      </c>
      <c r="Y74" s="2"/>
      <c r="Z74" s="2" t="s">
        <v>37</v>
      </c>
      <c r="AB74" s="2"/>
      <c r="AC74" s="2" t="s">
        <v>43</v>
      </c>
      <c r="AE74" s="2"/>
      <c r="AF74" s="2" t="s">
        <v>41</v>
      </c>
      <c r="AH74" s="2"/>
    </row>
    <row r="75" spans="1:34" x14ac:dyDescent="0.15">
      <c r="A75">
        <v>74</v>
      </c>
      <c r="B75" s="1">
        <v>44629.406504629602</v>
      </c>
      <c r="C75" s="1">
        <v>44629.407245370399</v>
      </c>
      <c r="D75" s="2" t="s">
        <v>34</v>
      </c>
      <c r="E75" s="2"/>
      <c r="G75" s="2"/>
      <c r="H75" s="2" t="s">
        <v>68</v>
      </c>
      <c r="J75" s="2"/>
      <c r="K75" s="2" t="s">
        <v>49</v>
      </c>
      <c r="M75" s="2"/>
      <c r="N75" s="2" t="s">
        <v>37</v>
      </c>
      <c r="P75" s="2"/>
      <c r="Q75" s="2" t="s">
        <v>44</v>
      </c>
      <c r="S75" s="2"/>
      <c r="T75" s="2" t="s">
        <v>50</v>
      </c>
      <c r="V75" s="2"/>
      <c r="W75" s="2"/>
      <c r="Y75" s="2"/>
      <c r="Z75" s="2"/>
      <c r="AB75" s="2"/>
      <c r="AC75" s="2"/>
      <c r="AE75" s="2"/>
      <c r="AF75" s="2"/>
      <c r="AH75" s="2"/>
    </row>
    <row r="76" spans="1:34" x14ac:dyDescent="0.15">
      <c r="A76">
        <v>75</v>
      </c>
      <c r="B76" s="1">
        <v>44629.4065162037</v>
      </c>
      <c r="C76" s="1">
        <v>44629.407256944403</v>
      </c>
      <c r="D76" s="2" t="s">
        <v>34</v>
      </c>
      <c r="E76" s="2"/>
      <c r="G76" s="2"/>
      <c r="H76" s="2" t="s">
        <v>68</v>
      </c>
      <c r="J76" s="2"/>
      <c r="K76" s="2" t="s">
        <v>49</v>
      </c>
      <c r="M76" s="2"/>
      <c r="N76" s="2" t="s">
        <v>60</v>
      </c>
      <c r="P76" s="2"/>
      <c r="Q76" s="2" t="s">
        <v>38</v>
      </c>
      <c r="S76" s="2"/>
      <c r="T76" s="2" t="s">
        <v>56</v>
      </c>
      <c r="V76" s="2"/>
      <c r="W76" s="2"/>
      <c r="Y76" s="2"/>
      <c r="Z76" s="2"/>
      <c r="AB76" s="2"/>
      <c r="AC76" s="2"/>
      <c r="AE76" s="2"/>
      <c r="AF76" s="2"/>
      <c r="AH76" s="2"/>
    </row>
    <row r="77" spans="1:34" x14ac:dyDescent="0.15">
      <c r="A77">
        <v>76</v>
      </c>
      <c r="B77" s="1">
        <v>44629.406631944403</v>
      </c>
      <c r="C77" s="1">
        <v>44629.407256944403</v>
      </c>
      <c r="D77" s="2" t="s">
        <v>34</v>
      </c>
      <c r="E77" s="2"/>
      <c r="G77" s="2"/>
      <c r="H77" s="2" t="s">
        <v>68</v>
      </c>
      <c r="J77" s="2"/>
      <c r="K77" s="2" t="s">
        <v>51</v>
      </c>
      <c r="M77" s="2"/>
      <c r="N77" s="2" t="s">
        <v>37</v>
      </c>
      <c r="P77" s="2"/>
      <c r="Q77" s="2" t="s">
        <v>44</v>
      </c>
      <c r="S77" s="2"/>
      <c r="T77" s="2" t="s">
        <v>53</v>
      </c>
      <c r="V77" s="2"/>
      <c r="W77" s="2"/>
      <c r="Y77" s="2"/>
      <c r="Z77" s="2"/>
      <c r="AB77" s="2"/>
      <c r="AC77" s="2"/>
      <c r="AE77" s="2"/>
      <c r="AF77" s="2"/>
      <c r="AH77" s="2"/>
    </row>
    <row r="78" spans="1:34" x14ac:dyDescent="0.15">
      <c r="A78">
        <v>77</v>
      </c>
      <c r="B78" s="1">
        <v>44629.406550925902</v>
      </c>
      <c r="C78" s="1">
        <v>44629.407280092601</v>
      </c>
      <c r="D78" s="2" t="s">
        <v>34</v>
      </c>
      <c r="E78" s="2"/>
      <c r="G78" s="2"/>
      <c r="H78" s="2" t="s">
        <v>68</v>
      </c>
      <c r="J78" s="2"/>
      <c r="K78" s="2" t="s">
        <v>51</v>
      </c>
      <c r="M78" s="2"/>
      <c r="N78" s="2" t="s">
        <v>37</v>
      </c>
      <c r="P78" s="2"/>
      <c r="Q78" s="2" t="s">
        <v>43</v>
      </c>
      <c r="S78" s="2"/>
      <c r="T78" s="2" t="s">
        <v>53</v>
      </c>
      <c r="V78" s="2"/>
      <c r="W78" s="2"/>
      <c r="Y78" s="2"/>
      <c r="Z78" s="2"/>
      <c r="AB78" s="2"/>
      <c r="AC78" s="2"/>
      <c r="AE78" s="2"/>
      <c r="AF78" s="2"/>
      <c r="AH78" s="2"/>
    </row>
    <row r="79" spans="1:34" x14ac:dyDescent="0.15">
      <c r="A79">
        <v>78</v>
      </c>
      <c r="B79" s="1">
        <v>44629.406458333302</v>
      </c>
      <c r="C79" s="1">
        <v>44629.4073263889</v>
      </c>
      <c r="D79" s="2" t="s">
        <v>34</v>
      </c>
      <c r="E79" s="2"/>
      <c r="G79" s="2"/>
      <c r="H79" s="2" t="s">
        <v>68</v>
      </c>
      <c r="J79" s="2"/>
      <c r="K79" s="2" t="s">
        <v>49</v>
      </c>
      <c r="M79" s="2"/>
      <c r="N79" s="2" t="s">
        <v>37</v>
      </c>
      <c r="P79" s="2"/>
      <c r="Q79" s="2" t="s">
        <v>43</v>
      </c>
      <c r="S79" s="2"/>
      <c r="T79" s="2" t="s">
        <v>56</v>
      </c>
      <c r="V79" s="2"/>
      <c r="W79" s="2"/>
      <c r="Y79" s="2"/>
      <c r="Z79" s="2"/>
      <c r="AB79" s="2"/>
      <c r="AC79" s="2"/>
      <c r="AE79" s="2"/>
      <c r="AF79" s="2"/>
      <c r="AH79" s="2"/>
    </row>
    <row r="80" spans="1:34" x14ac:dyDescent="0.15">
      <c r="A80">
        <v>79</v>
      </c>
      <c r="B80" s="1">
        <v>44629.406469907401</v>
      </c>
      <c r="C80" s="1">
        <v>44629.407349537003</v>
      </c>
      <c r="D80" s="2" t="s">
        <v>34</v>
      </c>
      <c r="E80" s="2"/>
      <c r="G80" s="2"/>
      <c r="H80" s="2" t="s">
        <v>68</v>
      </c>
      <c r="J80" s="2"/>
      <c r="K80" s="2" t="s">
        <v>49</v>
      </c>
      <c r="M80" s="2"/>
      <c r="N80" s="2" t="s">
        <v>37</v>
      </c>
      <c r="P80" s="2"/>
      <c r="Q80" s="2" t="s">
        <v>38</v>
      </c>
      <c r="S80" s="2"/>
      <c r="T80" s="2" t="s">
        <v>56</v>
      </c>
      <c r="V80" s="2"/>
      <c r="W80" s="2"/>
      <c r="Y80" s="2"/>
      <c r="Z80" s="2"/>
      <c r="AB80" s="2"/>
      <c r="AC80" s="2"/>
      <c r="AE80" s="2"/>
      <c r="AF80" s="2"/>
      <c r="AH80" s="2"/>
    </row>
    <row r="81" spans="1:34" x14ac:dyDescent="0.15">
      <c r="A81">
        <v>80</v>
      </c>
      <c r="B81" s="1">
        <v>44629.406458333302</v>
      </c>
      <c r="C81" s="1">
        <v>44629.407476851797</v>
      </c>
      <c r="D81" s="2" t="s">
        <v>34</v>
      </c>
      <c r="E81" s="2"/>
      <c r="G81" s="2"/>
      <c r="H81" s="2" t="s">
        <v>68</v>
      </c>
      <c r="J81" s="2"/>
      <c r="K81" s="2" t="s">
        <v>49</v>
      </c>
      <c r="M81" s="2"/>
      <c r="N81" s="2" t="s">
        <v>37</v>
      </c>
      <c r="P81" s="2"/>
      <c r="Q81" s="2" t="s">
        <v>43</v>
      </c>
      <c r="S81" s="2"/>
      <c r="T81" s="2" t="s">
        <v>53</v>
      </c>
      <c r="V81" s="2"/>
      <c r="W81" s="2"/>
      <c r="Y81" s="2"/>
      <c r="Z81" s="2"/>
      <c r="AB81" s="2"/>
      <c r="AC81" s="2"/>
      <c r="AE81" s="2"/>
      <c r="AF81" s="2"/>
      <c r="AH81" s="2"/>
    </row>
    <row r="82" spans="1:34" x14ac:dyDescent="0.15">
      <c r="A82">
        <v>81</v>
      </c>
      <c r="B82" s="1">
        <v>44629.406493055598</v>
      </c>
      <c r="C82" s="1">
        <v>44629.407500000001</v>
      </c>
      <c r="D82" s="2" t="s">
        <v>34</v>
      </c>
      <c r="E82" s="2"/>
      <c r="G82" s="2"/>
      <c r="H82" s="2" t="s">
        <v>68</v>
      </c>
      <c r="J82" s="2"/>
      <c r="K82" s="2" t="s">
        <v>49</v>
      </c>
      <c r="M82" s="2"/>
      <c r="N82" s="2" t="s">
        <v>64</v>
      </c>
      <c r="P82" s="2"/>
      <c r="Q82" s="2" t="s">
        <v>43</v>
      </c>
      <c r="S82" s="2"/>
      <c r="T82" s="2" t="s">
        <v>50</v>
      </c>
      <c r="V82" s="2"/>
      <c r="W82" s="2"/>
      <c r="Y82" s="2"/>
      <c r="Z82" s="2"/>
      <c r="AB82" s="2"/>
      <c r="AC82" s="2"/>
      <c r="AE82" s="2"/>
      <c r="AF82" s="2"/>
      <c r="AH82" s="2"/>
    </row>
    <row r="83" spans="1:34" x14ac:dyDescent="0.15">
      <c r="A83">
        <v>82</v>
      </c>
      <c r="B83" s="1">
        <v>44629.406504629602</v>
      </c>
      <c r="C83" s="1">
        <v>44629.407500000001</v>
      </c>
      <c r="D83" s="2" t="s">
        <v>34</v>
      </c>
      <c r="E83" s="2"/>
      <c r="G83" s="2"/>
      <c r="H83" s="2" t="s">
        <v>68</v>
      </c>
      <c r="J83" s="2"/>
      <c r="K83" s="2" t="s">
        <v>49</v>
      </c>
      <c r="M83" s="2"/>
      <c r="N83" s="2" t="s">
        <v>52</v>
      </c>
      <c r="P83" s="2"/>
      <c r="Q83" s="2" t="s">
        <v>43</v>
      </c>
      <c r="S83" s="2"/>
      <c r="T83" s="2" t="s">
        <v>56</v>
      </c>
      <c r="V83" s="2"/>
      <c r="W83" s="2"/>
      <c r="Y83" s="2"/>
      <c r="Z83" s="2"/>
      <c r="AB83" s="2"/>
      <c r="AC83" s="2"/>
      <c r="AE83" s="2"/>
      <c r="AF83" s="2"/>
      <c r="AH83" s="2"/>
    </row>
    <row r="84" spans="1:34" x14ac:dyDescent="0.15">
      <c r="A84">
        <v>83</v>
      </c>
      <c r="B84" s="1">
        <v>44629.406504629602</v>
      </c>
      <c r="C84" s="1">
        <v>44629.4075115741</v>
      </c>
      <c r="D84" s="2" t="s">
        <v>34</v>
      </c>
      <c r="E84" s="2"/>
      <c r="G84" s="2"/>
      <c r="H84" s="2" t="s">
        <v>68</v>
      </c>
      <c r="J84" s="2"/>
      <c r="K84" s="2" t="s">
        <v>49</v>
      </c>
      <c r="M84" s="2"/>
      <c r="N84" s="2" t="s">
        <v>52</v>
      </c>
      <c r="P84" s="2"/>
      <c r="Q84" s="2" t="s">
        <v>38</v>
      </c>
      <c r="S84" s="2"/>
      <c r="T84" s="2" t="s">
        <v>56</v>
      </c>
      <c r="V84" s="2"/>
      <c r="W84" s="2"/>
      <c r="Y84" s="2"/>
      <c r="Z84" s="2"/>
      <c r="AB84" s="2"/>
      <c r="AC84" s="2"/>
      <c r="AE84" s="2"/>
      <c r="AF84" s="2"/>
      <c r="AH84" s="2"/>
    </row>
    <row r="85" spans="1:34" x14ac:dyDescent="0.15">
      <c r="A85">
        <v>84</v>
      </c>
      <c r="B85" s="1">
        <v>44629.406504629602</v>
      </c>
      <c r="C85" s="1">
        <v>44629.4075115741</v>
      </c>
      <c r="D85" s="2" t="s">
        <v>34</v>
      </c>
      <c r="E85" s="2"/>
      <c r="G85" s="2"/>
      <c r="H85" s="2" t="s">
        <v>68</v>
      </c>
      <c r="J85" s="2"/>
      <c r="K85" s="2" t="s">
        <v>49</v>
      </c>
      <c r="M85" s="2"/>
      <c r="N85" s="2" t="s">
        <v>60</v>
      </c>
      <c r="P85" s="2"/>
      <c r="Q85" s="2" t="s">
        <v>43</v>
      </c>
      <c r="S85" s="2"/>
      <c r="T85" s="2" t="s">
        <v>50</v>
      </c>
      <c r="V85" s="2"/>
      <c r="W85" s="2"/>
      <c r="Y85" s="2"/>
      <c r="Z85" s="2"/>
      <c r="AB85" s="2"/>
      <c r="AC85" s="2"/>
      <c r="AE85" s="2"/>
      <c r="AF85" s="2"/>
      <c r="AH85" s="2"/>
    </row>
    <row r="86" spans="1:34" x14ac:dyDescent="0.15">
      <c r="A86">
        <v>85</v>
      </c>
      <c r="B86" s="1">
        <v>44629.406504629602</v>
      </c>
      <c r="C86" s="1">
        <v>44629.407523148097</v>
      </c>
      <c r="D86" s="2" t="s">
        <v>34</v>
      </c>
      <c r="E86" s="2"/>
      <c r="G86" s="2"/>
      <c r="H86" s="2" t="s">
        <v>68</v>
      </c>
      <c r="J86" s="2"/>
      <c r="K86" s="2" t="s">
        <v>51</v>
      </c>
      <c r="M86" s="2"/>
      <c r="N86" s="2" t="s">
        <v>37</v>
      </c>
      <c r="P86" s="2"/>
      <c r="Q86" s="2" t="s">
        <v>43</v>
      </c>
      <c r="S86" s="2"/>
      <c r="T86" s="2" t="s">
        <v>53</v>
      </c>
      <c r="V86" s="2"/>
      <c r="W86" s="2"/>
      <c r="Y86" s="2"/>
      <c r="Z86" s="2"/>
      <c r="AB86" s="2"/>
      <c r="AC86" s="2"/>
      <c r="AE86" s="2"/>
      <c r="AF86" s="2"/>
      <c r="AH86" s="2"/>
    </row>
    <row r="87" spans="1:34" x14ac:dyDescent="0.15">
      <c r="A87">
        <v>86</v>
      </c>
      <c r="B87" s="1">
        <v>44629.406481481499</v>
      </c>
      <c r="C87" s="1">
        <v>44629.407546296301</v>
      </c>
      <c r="D87" s="2" t="s">
        <v>34</v>
      </c>
      <c r="E87" s="2"/>
      <c r="G87" s="2"/>
      <c r="H87" s="2" t="s">
        <v>68</v>
      </c>
      <c r="J87" s="2"/>
      <c r="K87" s="2" t="s">
        <v>49</v>
      </c>
      <c r="M87" s="2"/>
      <c r="N87" s="2" t="s">
        <v>37</v>
      </c>
      <c r="P87" s="2"/>
      <c r="Q87" s="2" t="s">
        <v>38</v>
      </c>
      <c r="S87" s="2"/>
      <c r="T87" s="2" t="s">
        <v>53</v>
      </c>
      <c r="V87" s="2"/>
      <c r="W87" s="2"/>
      <c r="Y87" s="2"/>
      <c r="Z87" s="2"/>
      <c r="AB87" s="2"/>
      <c r="AC87" s="2"/>
      <c r="AE87" s="2"/>
      <c r="AF87" s="2"/>
      <c r="AH87" s="2"/>
    </row>
    <row r="88" spans="1:34" x14ac:dyDescent="0.15">
      <c r="A88">
        <v>87</v>
      </c>
      <c r="B88" s="1">
        <v>44629.406527777799</v>
      </c>
      <c r="C88" s="1">
        <v>44629.407569444404</v>
      </c>
      <c r="D88" s="2" t="s">
        <v>34</v>
      </c>
      <c r="E88" s="2"/>
      <c r="G88" s="2"/>
      <c r="H88" s="2" t="s">
        <v>68</v>
      </c>
      <c r="J88" s="2"/>
      <c r="K88" s="2" t="s">
        <v>51</v>
      </c>
      <c r="M88" s="2"/>
      <c r="N88" s="2" t="s">
        <v>37</v>
      </c>
      <c r="P88" s="2"/>
      <c r="Q88" s="2" t="s">
        <v>43</v>
      </c>
      <c r="S88" s="2"/>
      <c r="T88" s="2" t="s">
        <v>50</v>
      </c>
      <c r="V88" s="2"/>
      <c r="W88" s="2"/>
      <c r="Y88" s="2"/>
      <c r="Z88" s="2"/>
      <c r="AB88" s="2"/>
      <c r="AC88" s="2"/>
      <c r="AE88" s="2"/>
      <c r="AF88" s="2"/>
      <c r="AH88" s="2"/>
    </row>
    <row r="89" spans="1:34" x14ac:dyDescent="0.15">
      <c r="A89">
        <v>88</v>
      </c>
      <c r="B89" s="1">
        <v>44629.406550925902</v>
      </c>
      <c r="C89" s="1">
        <v>44629.407581018502</v>
      </c>
      <c r="D89" s="2" t="s">
        <v>34</v>
      </c>
      <c r="E89" s="2"/>
      <c r="G89" s="2"/>
      <c r="H89" s="2" t="s">
        <v>68</v>
      </c>
      <c r="J89" s="2"/>
      <c r="K89" s="2" t="s">
        <v>51</v>
      </c>
      <c r="M89" s="2"/>
      <c r="N89" s="2" t="s">
        <v>64</v>
      </c>
      <c r="P89" s="2"/>
      <c r="Q89" s="2" t="s">
        <v>43</v>
      </c>
      <c r="S89" s="2"/>
      <c r="T89" s="2" t="s">
        <v>53</v>
      </c>
      <c r="V89" s="2"/>
      <c r="W89" s="2"/>
      <c r="Y89" s="2"/>
      <c r="Z89" s="2"/>
      <c r="AB89" s="2"/>
      <c r="AC89" s="2"/>
      <c r="AE89" s="2"/>
      <c r="AF89" s="2"/>
      <c r="AH89" s="2"/>
    </row>
    <row r="90" spans="1:34" x14ac:dyDescent="0.15">
      <c r="A90">
        <v>89</v>
      </c>
      <c r="B90" s="1">
        <v>44629.406481481499</v>
      </c>
      <c r="C90" s="1">
        <v>44629.407604166699</v>
      </c>
      <c r="D90" s="2" t="s">
        <v>34</v>
      </c>
      <c r="E90" s="2"/>
      <c r="G90" s="2"/>
      <c r="H90" s="2" t="s">
        <v>68</v>
      </c>
      <c r="J90" s="2"/>
      <c r="K90" s="2" t="s">
        <v>51</v>
      </c>
      <c r="M90" s="2"/>
      <c r="N90" s="2" t="s">
        <v>37</v>
      </c>
      <c r="P90" s="2"/>
      <c r="Q90" s="2" t="s">
        <v>43</v>
      </c>
      <c r="S90" s="2"/>
      <c r="T90" s="2" t="s">
        <v>53</v>
      </c>
      <c r="V90" s="2"/>
      <c r="W90" s="2"/>
      <c r="Y90" s="2"/>
      <c r="Z90" s="2"/>
      <c r="AB90" s="2"/>
      <c r="AC90" s="2"/>
      <c r="AE90" s="2"/>
      <c r="AF90" s="2"/>
      <c r="AH90" s="2"/>
    </row>
    <row r="91" spans="1:34" x14ac:dyDescent="0.15">
      <c r="A91">
        <v>90</v>
      </c>
      <c r="B91" s="1">
        <v>44629.4065162037</v>
      </c>
      <c r="C91" s="1">
        <v>44629.407615740703</v>
      </c>
      <c r="D91" s="2" t="s">
        <v>34</v>
      </c>
      <c r="E91" s="2"/>
      <c r="G91" s="2"/>
      <c r="H91" s="2" t="s">
        <v>68</v>
      </c>
      <c r="J91" s="2"/>
      <c r="K91" s="2" t="s">
        <v>49</v>
      </c>
      <c r="M91" s="2"/>
      <c r="N91" s="2" t="s">
        <v>37</v>
      </c>
      <c r="P91" s="2"/>
      <c r="Q91" s="2" t="s">
        <v>44</v>
      </c>
      <c r="S91" s="2"/>
      <c r="T91" s="2" t="s">
        <v>50</v>
      </c>
      <c r="V91" s="2"/>
      <c r="W91" s="2"/>
      <c r="Y91" s="2"/>
      <c r="Z91" s="2"/>
      <c r="AB91" s="2"/>
      <c r="AC91" s="2"/>
      <c r="AE91" s="2"/>
      <c r="AF91" s="2"/>
      <c r="AH91" s="2"/>
    </row>
    <row r="92" spans="1:34" x14ac:dyDescent="0.15">
      <c r="A92">
        <v>91</v>
      </c>
      <c r="B92" s="1">
        <v>44629.406631944403</v>
      </c>
      <c r="C92" s="1">
        <v>44629.407615740703</v>
      </c>
      <c r="D92" s="2" t="s">
        <v>34</v>
      </c>
      <c r="E92" s="2"/>
      <c r="G92" s="2"/>
      <c r="H92" s="2" t="s">
        <v>68</v>
      </c>
      <c r="J92" s="2"/>
      <c r="K92" s="2" t="s">
        <v>51</v>
      </c>
      <c r="M92" s="2"/>
      <c r="N92" s="2" t="s">
        <v>37</v>
      </c>
      <c r="P92" s="2"/>
      <c r="Q92" s="2" t="s">
        <v>65</v>
      </c>
      <c r="S92" s="2"/>
      <c r="T92" s="2" t="s">
        <v>55</v>
      </c>
      <c r="V92" s="2"/>
      <c r="W92" s="2"/>
      <c r="Y92" s="2"/>
      <c r="Z92" s="2"/>
      <c r="AB92" s="2"/>
      <c r="AC92" s="2"/>
      <c r="AE92" s="2"/>
      <c r="AF92" s="2"/>
      <c r="AH92" s="2"/>
    </row>
    <row r="93" spans="1:34" x14ac:dyDescent="0.15">
      <c r="A93">
        <v>92</v>
      </c>
      <c r="B93" s="1">
        <v>44629.406493055598</v>
      </c>
      <c r="C93" s="1">
        <v>44629.407615740703</v>
      </c>
      <c r="D93" s="2" t="s">
        <v>34</v>
      </c>
      <c r="E93" s="2"/>
      <c r="G93" s="2"/>
      <c r="H93" s="2" t="s">
        <v>68</v>
      </c>
      <c r="J93" s="2"/>
      <c r="K93" s="2" t="s">
        <v>51</v>
      </c>
      <c r="M93" s="2"/>
      <c r="N93" s="2" t="s">
        <v>37</v>
      </c>
      <c r="P93" s="2"/>
      <c r="Q93" s="2" t="s">
        <v>43</v>
      </c>
      <c r="S93" s="2"/>
      <c r="T93" s="2" t="s">
        <v>50</v>
      </c>
      <c r="V93" s="2"/>
      <c r="W93" s="2"/>
      <c r="Y93" s="2"/>
      <c r="Z93" s="2"/>
      <c r="AB93" s="2"/>
      <c r="AC93" s="2"/>
      <c r="AE93" s="2"/>
      <c r="AF93" s="2"/>
      <c r="AH93" s="2"/>
    </row>
    <row r="94" spans="1:34" x14ac:dyDescent="0.15">
      <c r="A94">
        <v>93</v>
      </c>
      <c r="B94" s="1">
        <v>44629.406469907401</v>
      </c>
      <c r="C94" s="1">
        <v>44629.407662037003</v>
      </c>
      <c r="D94" s="2" t="s">
        <v>34</v>
      </c>
      <c r="E94" s="2"/>
      <c r="G94" s="2"/>
      <c r="H94" s="2" t="s">
        <v>68</v>
      </c>
      <c r="J94" s="2"/>
      <c r="K94" s="2" t="s">
        <v>51</v>
      </c>
      <c r="M94" s="2"/>
      <c r="N94" s="2" t="s">
        <v>37</v>
      </c>
      <c r="P94" s="2"/>
      <c r="Q94" s="2" t="s">
        <v>44</v>
      </c>
      <c r="S94" s="2"/>
      <c r="T94" s="2" t="s">
        <v>55</v>
      </c>
      <c r="V94" s="2"/>
      <c r="W94" s="2"/>
      <c r="Y94" s="2"/>
      <c r="Z94" s="2"/>
      <c r="AB94" s="2"/>
      <c r="AC94" s="2"/>
      <c r="AE94" s="2"/>
      <c r="AF94" s="2"/>
      <c r="AH94" s="2"/>
    </row>
    <row r="95" spans="1:34" x14ac:dyDescent="0.15">
      <c r="A95">
        <v>94</v>
      </c>
      <c r="B95" s="1">
        <v>44629.406527777799</v>
      </c>
      <c r="C95" s="1">
        <v>44629.407673611102</v>
      </c>
      <c r="D95" s="2" t="s">
        <v>34</v>
      </c>
      <c r="E95" s="2"/>
      <c r="G95" s="2"/>
      <c r="H95" s="2" t="s">
        <v>68</v>
      </c>
      <c r="J95" s="2"/>
      <c r="K95" s="2" t="s">
        <v>49</v>
      </c>
      <c r="M95" s="2"/>
      <c r="N95" s="2" t="s">
        <v>37</v>
      </c>
      <c r="P95" s="2"/>
      <c r="Q95" s="2" t="s">
        <v>43</v>
      </c>
      <c r="S95" s="2"/>
      <c r="T95" s="2" t="s">
        <v>56</v>
      </c>
      <c r="V95" s="2"/>
      <c r="W95" s="2"/>
      <c r="Y95" s="2"/>
      <c r="Z95" s="2"/>
      <c r="AB95" s="2"/>
      <c r="AC95" s="2"/>
      <c r="AE95" s="2"/>
      <c r="AF95" s="2"/>
      <c r="AH95" s="2"/>
    </row>
    <row r="96" spans="1:34" x14ac:dyDescent="0.15">
      <c r="A96">
        <v>95</v>
      </c>
      <c r="B96" s="1">
        <v>44629.406493055598</v>
      </c>
      <c r="C96" s="1">
        <v>44629.407766203702</v>
      </c>
      <c r="D96" s="2" t="s">
        <v>34</v>
      </c>
      <c r="E96" s="2"/>
      <c r="G96" s="2"/>
      <c r="H96" s="2" t="s">
        <v>68</v>
      </c>
      <c r="J96" s="2"/>
      <c r="K96" s="2" t="s">
        <v>49</v>
      </c>
      <c r="M96" s="2"/>
      <c r="N96" s="2" t="s">
        <v>64</v>
      </c>
      <c r="P96" s="2"/>
      <c r="Q96" s="2" t="s">
        <v>44</v>
      </c>
      <c r="S96" s="2"/>
      <c r="T96" s="2" t="s">
        <v>50</v>
      </c>
      <c r="V96" s="2"/>
      <c r="W96" s="2"/>
      <c r="Y96" s="2"/>
      <c r="Z96" s="2"/>
      <c r="AB96" s="2"/>
      <c r="AC96" s="2"/>
      <c r="AE96" s="2"/>
      <c r="AF96" s="2"/>
      <c r="AH96" s="2"/>
    </row>
    <row r="97" spans="1:34" x14ac:dyDescent="0.15">
      <c r="A97">
        <v>96</v>
      </c>
      <c r="B97" s="1">
        <v>44629.4065162037</v>
      </c>
      <c r="C97" s="1">
        <v>44629.407766203702</v>
      </c>
      <c r="D97" s="2" t="s">
        <v>34</v>
      </c>
      <c r="E97" s="2"/>
      <c r="G97" s="2"/>
      <c r="H97" s="2" t="s">
        <v>68</v>
      </c>
      <c r="J97" s="2"/>
      <c r="K97" s="2" t="s">
        <v>51</v>
      </c>
      <c r="M97" s="2"/>
      <c r="N97" s="2" t="s">
        <v>64</v>
      </c>
      <c r="P97" s="2"/>
      <c r="Q97" s="2" t="s">
        <v>43</v>
      </c>
      <c r="S97" s="2"/>
      <c r="T97" s="2" t="s">
        <v>50</v>
      </c>
      <c r="V97" s="2"/>
      <c r="W97" s="2"/>
      <c r="Y97" s="2"/>
      <c r="Z97" s="2"/>
      <c r="AB97" s="2"/>
      <c r="AC97" s="2"/>
      <c r="AE97" s="2"/>
      <c r="AF97" s="2"/>
      <c r="AH97" s="2"/>
    </row>
    <row r="98" spans="1:34" x14ac:dyDescent="0.15">
      <c r="A98">
        <v>97</v>
      </c>
      <c r="B98" s="1">
        <v>44629.4065162037</v>
      </c>
      <c r="C98" s="1">
        <v>44629.4077777778</v>
      </c>
      <c r="D98" s="2" t="s">
        <v>34</v>
      </c>
      <c r="E98" s="2"/>
      <c r="G98" s="2"/>
      <c r="H98" s="2" t="s">
        <v>68</v>
      </c>
      <c r="J98" s="2"/>
      <c r="K98" s="2" t="s">
        <v>51</v>
      </c>
      <c r="M98" s="2"/>
      <c r="N98" s="2" t="s">
        <v>64</v>
      </c>
      <c r="P98" s="2"/>
      <c r="Q98" s="2" t="s">
        <v>43</v>
      </c>
      <c r="S98" s="2"/>
      <c r="T98" s="2" t="s">
        <v>50</v>
      </c>
      <c r="V98" s="2"/>
      <c r="W98" s="2"/>
      <c r="Y98" s="2"/>
      <c r="Z98" s="2"/>
      <c r="AB98" s="2"/>
      <c r="AC98" s="2"/>
      <c r="AE98" s="2"/>
      <c r="AF98" s="2"/>
      <c r="AH98" s="2"/>
    </row>
    <row r="99" spans="1:34" x14ac:dyDescent="0.15">
      <c r="A99">
        <v>98</v>
      </c>
      <c r="B99" s="1">
        <v>44629.406493055598</v>
      </c>
      <c r="C99" s="1">
        <v>44629.407800925903</v>
      </c>
      <c r="D99" s="2" t="s">
        <v>34</v>
      </c>
      <c r="E99" s="2"/>
      <c r="G99" s="2"/>
      <c r="H99" s="2" t="s">
        <v>68</v>
      </c>
      <c r="J99" s="2"/>
      <c r="K99" s="2" t="s">
        <v>51</v>
      </c>
      <c r="M99" s="2"/>
      <c r="N99" s="2" t="s">
        <v>60</v>
      </c>
      <c r="P99" s="2"/>
      <c r="Q99" s="2" t="s">
        <v>43</v>
      </c>
      <c r="S99" s="2"/>
      <c r="T99" s="2" t="s">
        <v>53</v>
      </c>
      <c r="V99" s="2"/>
      <c r="W99" s="2"/>
      <c r="Y99" s="2"/>
      <c r="Z99" s="2"/>
      <c r="AB99" s="2"/>
      <c r="AC99" s="2"/>
      <c r="AE99" s="2"/>
      <c r="AF99" s="2"/>
      <c r="AH99" s="2"/>
    </row>
    <row r="100" spans="1:34" x14ac:dyDescent="0.15">
      <c r="A100">
        <v>99</v>
      </c>
      <c r="B100" s="1">
        <v>44629.406481481499</v>
      </c>
      <c r="C100" s="1">
        <v>44629.407812500001</v>
      </c>
      <c r="D100" s="2" t="s">
        <v>34</v>
      </c>
      <c r="E100" s="2"/>
      <c r="G100" s="2"/>
      <c r="H100" s="2" t="s">
        <v>68</v>
      </c>
      <c r="J100" s="2"/>
      <c r="K100" s="2" t="s">
        <v>51</v>
      </c>
      <c r="M100" s="2"/>
      <c r="N100" s="2" t="s">
        <v>64</v>
      </c>
      <c r="P100" s="2"/>
      <c r="Q100" s="2" t="s">
        <v>44</v>
      </c>
      <c r="S100" s="2"/>
      <c r="T100" s="2" t="s">
        <v>53</v>
      </c>
      <c r="V100" s="2"/>
      <c r="W100" s="2"/>
      <c r="Y100" s="2"/>
      <c r="Z100" s="2"/>
      <c r="AB100" s="2"/>
      <c r="AC100" s="2"/>
      <c r="AE100" s="2"/>
      <c r="AF100" s="2"/>
      <c r="AH100" s="2"/>
    </row>
    <row r="101" spans="1:34" x14ac:dyDescent="0.15">
      <c r="A101">
        <v>100</v>
      </c>
      <c r="B101" s="1">
        <v>44629.406504629602</v>
      </c>
      <c r="C101" s="1">
        <v>44629.4078240741</v>
      </c>
      <c r="D101" s="2" t="s">
        <v>34</v>
      </c>
      <c r="E101" s="2"/>
      <c r="G101" s="2"/>
      <c r="H101" s="2" t="s">
        <v>68</v>
      </c>
      <c r="J101" s="2"/>
      <c r="K101" s="2" t="s">
        <v>51</v>
      </c>
      <c r="M101" s="2"/>
      <c r="N101" s="2" t="s">
        <v>37</v>
      </c>
      <c r="P101" s="2"/>
      <c r="Q101" s="2" t="s">
        <v>43</v>
      </c>
      <c r="S101" s="2"/>
      <c r="T101" s="2" t="s">
        <v>53</v>
      </c>
      <c r="V101" s="2"/>
      <c r="W101" s="2"/>
      <c r="Y101" s="2"/>
      <c r="Z101" s="2"/>
      <c r="AB101" s="2"/>
      <c r="AC101" s="2"/>
      <c r="AE101" s="2"/>
      <c r="AF101" s="2"/>
      <c r="AH101" s="2"/>
    </row>
    <row r="102" spans="1:34" x14ac:dyDescent="0.15">
      <c r="A102">
        <v>101</v>
      </c>
      <c r="B102" s="1">
        <v>44629.406597222202</v>
      </c>
      <c r="C102" s="1">
        <v>44629.407893518503</v>
      </c>
      <c r="D102" s="2" t="s">
        <v>34</v>
      </c>
      <c r="E102" s="2"/>
      <c r="G102" s="2"/>
      <c r="H102" s="2" t="s">
        <v>68</v>
      </c>
      <c r="J102" s="2"/>
      <c r="K102" s="2" t="s">
        <v>49</v>
      </c>
      <c r="M102" s="2"/>
      <c r="N102" s="2" t="s">
        <v>37</v>
      </c>
      <c r="P102" s="2"/>
      <c r="Q102" s="2" t="s">
        <v>43</v>
      </c>
      <c r="S102" s="2"/>
      <c r="T102" s="2" t="s">
        <v>50</v>
      </c>
      <c r="V102" s="2"/>
      <c r="W102" s="2"/>
      <c r="Y102" s="2"/>
      <c r="Z102" s="2"/>
      <c r="AB102" s="2"/>
      <c r="AC102" s="2"/>
      <c r="AE102" s="2"/>
      <c r="AF102" s="2"/>
      <c r="AH102" s="2"/>
    </row>
    <row r="103" spans="1:34" x14ac:dyDescent="0.15">
      <c r="A103">
        <v>102</v>
      </c>
      <c r="B103" s="1">
        <v>44629.406481481499</v>
      </c>
      <c r="C103" s="1">
        <v>44629.407905092601</v>
      </c>
      <c r="D103" s="2" t="s">
        <v>34</v>
      </c>
      <c r="E103" s="2"/>
      <c r="G103" s="2"/>
      <c r="H103" s="2" t="s">
        <v>68</v>
      </c>
      <c r="J103" s="2"/>
      <c r="K103" s="2" t="s">
        <v>51</v>
      </c>
      <c r="M103" s="2"/>
      <c r="N103" s="2" t="s">
        <v>60</v>
      </c>
      <c r="P103" s="2"/>
      <c r="Q103" s="2" t="s">
        <v>44</v>
      </c>
      <c r="S103" s="2"/>
      <c r="T103" s="2" t="s">
        <v>53</v>
      </c>
      <c r="V103" s="2"/>
      <c r="W103" s="2"/>
      <c r="Y103" s="2"/>
      <c r="Z103" s="2"/>
      <c r="AB103" s="2"/>
      <c r="AC103" s="2"/>
      <c r="AE103" s="2"/>
      <c r="AF103" s="2"/>
      <c r="AH103" s="2"/>
    </row>
    <row r="104" spans="1:34" x14ac:dyDescent="0.15">
      <c r="A104">
        <v>103</v>
      </c>
      <c r="B104" s="1">
        <v>44629.408287036997</v>
      </c>
      <c r="C104" s="1">
        <v>44629.4086342593</v>
      </c>
      <c r="D104" s="2" t="s">
        <v>34</v>
      </c>
      <c r="E104" s="2"/>
      <c r="G104" s="2"/>
      <c r="H104" s="2" t="s">
        <v>68</v>
      </c>
      <c r="J104" s="2"/>
      <c r="K104" s="2" t="s">
        <v>51</v>
      </c>
      <c r="M104" s="2"/>
      <c r="N104" s="2" t="s">
        <v>37</v>
      </c>
      <c r="P104" s="2"/>
      <c r="Q104" s="2" t="s">
        <v>43</v>
      </c>
      <c r="S104" s="2"/>
      <c r="T104" s="2" t="s">
        <v>50</v>
      </c>
      <c r="V104" s="2"/>
      <c r="W104" s="2"/>
      <c r="Y104" s="2"/>
      <c r="Z104" s="2"/>
      <c r="AB104" s="2"/>
      <c r="AC104" s="2"/>
      <c r="AE104" s="2"/>
      <c r="AF104" s="2"/>
      <c r="AH104" s="2"/>
    </row>
    <row r="105" spans="1:34" x14ac:dyDescent="0.15">
      <c r="A105">
        <v>104</v>
      </c>
      <c r="B105" s="1">
        <v>44629.559930555602</v>
      </c>
      <c r="C105" s="1">
        <v>44629.561168981498</v>
      </c>
      <c r="D105" s="2" t="s">
        <v>34</v>
      </c>
      <c r="E105" s="2"/>
      <c r="G105" s="2"/>
      <c r="H105" s="2" t="s">
        <v>67</v>
      </c>
      <c r="J105" s="2"/>
      <c r="K105" s="2" t="s">
        <v>51</v>
      </c>
      <c r="M105" s="2"/>
      <c r="N105" s="2" t="s">
        <v>37</v>
      </c>
      <c r="P105" s="2"/>
      <c r="Q105" s="2" t="s">
        <v>44</v>
      </c>
      <c r="S105" s="2"/>
      <c r="T105" s="2" t="s">
        <v>55</v>
      </c>
      <c r="V105" s="2"/>
      <c r="W105" s="2"/>
      <c r="Y105" s="2"/>
      <c r="Z105" s="2"/>
      <c r="AB105" s="2"/>
      <c r="AC105" s="2"/>
      <c r="AE105" s="2"/>
      <c r="AF105" s="2"/>
      <c r="AH105" s="2"/>
    </row>
    <row r="106" spans="1:34" x14ac:dyDescent="0.15">
      <c r="A106">
        <v>105</v>
      </c>
      <c r="B106" s="1">
        <v>44629.558831018498</v>
      </c>
      <c r="C106" s="1">
        <v>44629.561215277798</v>
      </c>
      <c r="D106" s="2" t="s">
        <v>34</v>
      </c>
      <c r="E106" s="2"/>
      <c r="G106" s="2"/>
      <c r="H106" s="2" t="s">
        <v>67</v>
      </c>
      <c r="J106" s="2"/>
      <c r="K106" s="2" t="s">
        <v>51</v>
      </c>
      <c r="M106" s="2"/>
      <c r="N106" s="2" t="s">
        <v>37</v>
      </c>
      <c r="P106" s="2"/>
      <c r="Q106" s="2" t="s">
        <v>44</v>
      </c>
      <c r="S106" s="2"/>
      <c r="T106" s="2" t="s">
        <v>50</v>
      </c>
      <c r="V106" s="2"/>
      <c r="W106" s="2"/>
      <c r="Y106" s="2"/>
      <c r="Z106" s="2"/>
      <c r="AB106" s="2"/>
      <c r="AC106" s="2"/>
      <c r="AE106" s="2"/>
      <c r="AF106" s="2"/>
      <c r="AH106" s="2"/>
    </row>
    <row r="107" spans="1:34" x14ac:dyDescent="0.15">
      <c r="A107">
        <v>106</v>
      </c>
      <c r="B107" s="1">
        <v>44629.5597569444</v>
      </c>
      <c r="C107" s="1">
        <v>44629.5612384259</v>
      </c>
      <c r="D107" s="2" t="s">
        <v>34</v>
      </c>
      <c r="E107" s="2"/>
      <c r="G107" s="2"/>
      <c r="H107" s="2" t="s">
        <v>67</v>
      </c>
      <c r="J107" s="2"/>
      <c r="K107" s="2" t="s">
        <v>51</v>
      </c>
      <c r="M107" s="2"/>
      <c r="N107" s="2" t="s">
        <v>37</v>
      </c>
      <c r="P107" s="2"/>
      <c r="Q107" s="2" t="s">
        <v>43</v>
      </c>
      <c r="S107" s="2"/>
      <c r="T107" s="2" t="s">
        <v>50</v>
      </c>
      <c r="V107" s="2"/>
      <c r="W107" s="2"/>
      <c r="Y107" s="2"/>
      <c r="Z107" s="2"/>
      <c r="AB107" s="2"/>
      <c r="AC107" s="2"/>
      <c r="AE107" s="2"/>
      <c r="AF107" s="2"/>
      <c r="AH107" s="2"/>
    </row>
    <row r="108" spans="1:34" x14ac:dyDescent="0.15">
      <c r="A108">
        <v>107</v>
      </c>
      <c r="B108" s="1">
        <v>44629.558136574102</v>
      </c>
      <c r="C108" s="1">
        <v>44629.561307870397</v>
      </c>
      <c r="D108" s="2" t="s">
        <v>34</v>
      </c>
      <c r="E108" s="2"/>
      <c r="G108" s="2"/>
      <c r="H108" s="2" t="s">
        <v>67</v>
      </c>
      <c r="J108" s="2"/>
      <c r="K108" s="2" t="s">
        <v>51</v>
      </c>
      <c r="M108" s="2"/>
      <c r="N108" s="2" t="s">
        <v>37</v>
      </c>
      <c r="P108" s="2"/>
      <c r="Q108" s="2" t="s">
        <v>43</v>
      </c>
      <c r="S108" s="2"/>
      <c r="T108" s="2" t="s">
        <v>55</v>
      </c>
      <c r="V108" s="2"/>
      <c r="W108" s="2"/>
      <c r="Y108" s="2"/>
      <c r="Z108" s="2"/>
      <c r="AB108" s="2"/>
      <c r="AC108" s="2"/>
      <c r="AE108" s="2"/>
      <c r="AF108" s="2"/>
      <c r="AH108" s="2"/>
    </row>
    <row r="109" spans="1:34" x14ac:dyDescent="0.15">
      <c r="A109">
        <v>108</v>
      </c>
      <c r="B109" s="1">
        <v>44629.560289351903</v>
      </c>
      <c r="C109" s="1">
        <v>44629.561307870397</v>
      </c>
      <c r="D109" s="2" t="s">
        <v>34</v>
      </c>
      <c r="E109" s="2"/>
      <c r="G109" s="2"/>
      <c r="H109" s="2" t="s">
        <v>67</v>
      </c>
      <c r="J109" s="2"/>
      <c r="K109" s="2" t="s">
        <v>51</v>
      </c>
      <c r="M109" s="2"/>
      <c r="N109" s="2" t="s">
        <v>37</v>
      </c>
      <c r="P109" s="2"/>
      <c r="Q109" s="2" t="s">
        <v>65</v>
      </c>
      <c r="S109" s="2"/>
      <c r="T109" s="2" t="s">
        <v>56</v>
      </c>
      <c r="V109" s="2"/>
      <c r="W109" s="2"/>
      <c r="Y109" s="2"/>
      <c r="Z109" s="2"/>
      <c r="AB109" s="2"/>
      <c r="AC109" s="2"/>
      <c r="AE109" s="2"/>
      <c r="AF109" s="2"/>
      <c r="AH109" s="2"/>
    </row>
    <row r="110" spans="1:34" x14ac:dyDescent="0.15">
      <c r="A110">
        <v>109</v>
      </c>
      <c r="B110" s="1">
        <v>44629.559780092597</v>
      </c>
      <c r="C110" s="1">
        <v>44629.561354166697</v>
      </c>
      <c r="D110" s="2" t="s">
        <v>34</v>
      </c>
      <c r="E110" s="2"/>
      <c r="G110" s="2"/>
      <c r="H110" s="2" t="s">
        <v>67</v>
      </c>
      <c r="J110" s="2"/>
      <c r="K110" s="2" t="s">
        <v>49</v>
      </c>
      <c r="M110" s="2"/>
      <c r="N110" s="2" t="s">
        <v>64</v>
      </c>
      <c r="P110" s="2"/>
      <c r="Q110" s="2" t="s">
        <v>44</v>
      </c>
      <c r="S110" s="2"/>
      <c r="T110" s="2" t="s">
        <v>56</v>
      </c>
      <c r="V110" s="2"/>
      <c r="W110" s="2"/>
      <c r="Y110" s="2"/>
      <c r="Z110" s="2"/>
      <c r="AB110" s="2"/>
      <c r="AC110" s="2"/>
      <c r="AE110" s="2"/>
      <c r="AF110" s="2"/>
      <c r="AH110" s="2"/>
    </row>
    <row r="111" spans="1:34" x14ac:dyDescent="0.15">
      <c r="A111">
        <v>110</v>
      </c>
      <c r="B111" s="1">
        <v>44629.560405092598</v>
      </c>
      <c r="C111" s="1">
        <v>44629.561388888898</v>
      </c>
      <c r="D111" s="2" t="s">
        <v>34</v>
      </c>
      <c r="E111" s="2"/>
      <c r="G111" s="2"/>
      <c r="H111" s="2" t="s">
        <v>67</v>
      </c>
      <c r="J111" s="2"/>
      <c r="K111" s="2" t="s">
        <v>49</v>
      </c>
      <c r="M111" s="2"/>
      <c r="N111" s="2" t="s">
        <v>64</v>
      </c>
      <c r="P111" s="2"/>
      <c r="Q111" s="2" t="s">
        <v>43</v>
      </c>
      <c r="S111" s="2"/>
      <c r="T111" s="2" t="s">
        <v>56</v>
      </c>
      <c r="V111" s="2"/>
      <c r="W111" s="2"/>
      <c r="Y111" s="2"/>
      <c r="Z111" s="2"/>
      <c r="AB111" s="2"/>
      <c r="AC111" s="2"/>
      <c r="AE111" s="2"/>
      <c r="AF111" s="2"/>
      <c r="AH111" s="2"/>
    </row>
    <row r="112" spans="1:34" x14ac:dyDescent="0.15">
      <c r="A112">
        <v>111</v>
      </c>
      <c r="B112" s="1">
        <v>44629.559629629599</v>
      </c>
      <c r="C112" s="1">
        <v>44629.561388888898</v>
      </c>
      <c r="D112" s="2" t="s">
        <v>34</v>
      </c>
      <c r="E112" s="2"/>
      <c r="G112" s="2"/>
      <c r="H112" s="2" t="s">
        <v>67</v>
      </c>
      <c r="J112" s="2"/>
      <c r="K112" s="2" t="s">
        <v>49</v>
      </c>
      <c r="M112" s="2"/>
      <c r="N112" s="2" t="s">
        <v>52</v>
      </c>
      <c r="P112" s="2"/>
      <c r="Q112" s="2" t="s">
        <v>38</v>
      </c>
      <c r="S112" s="2"/>
      <c r="T112" s="2" t="s">
        <v>56</v>
      </c>
      <c r="V112" s="2"/>
      <c r="W112" s="2"/>
      <c r="Y112" s="2"/>
      <c r="Z112" s="2"/>
      <c r="AB112" s="2"/>
      <c r="AC112" s="2"/>
      <c r="AE112" s="2"/>
      <c r="AF112" s="2"/>
      <c r="AH112" s="2"/>
    </row>
    <row r="113" spans="1:34" x14ac:dyDescent="0.15">
      <c r="A113">
        <v>112</v>
      </c>
      <c r="B113" s="1">
        <v>44629.558831018498</v>
      </c>
      <c r="C113" s="1">
        <v>44629.561388888898</v>
      </c>
      <c r="D113" s="2" t="s">
        <v>34</v>
      </c>
      <c r="E113" s="2"/>
      <c r="G113" s="2"/>
      <c r="H113" s="2" t="s">
        <v>67</v>
      </c>
      <c r="J113" s="2"/>
      <c r="K113" s="2" t="s">
        <v>51</v>
      </c>
      <c r="M113" s="2"/>
      <c r="N113" s="2" t="s">
        <v>64</v>
      </c>
      <c r="P113" s="2"/>
      <c r="Q113" s="2" t="s">
        <v>44</v>
      </c>
      <c r="S113" s="2"/>
      <c r="T113" s="2" t="s">
        <v>53</v>
      </c>
      <c r="V113" s="2"/>
      <c r="W113" s="2"/>
      <c r="Y113" s="2"/>
      <c r="Z113" s="2"/>
      <c r="AB113" s="2"/>
      <c r="AC113" s="2"/>
      <c r="AE113" s="2"/>
      <c r="AF113" s="2"/>
      <c r="AH113" s="2"/>
    </row>
    <row r="114" spans="1:34" x14ac:dyDescent="0.15">
      <c r="A114">
        <v>113</v>
      </c>
      <c r="B114" s="1">
        <v>44629.558148148099</v>
      </c>
      <c r="C114" s="1">
        <v>44629.561400462997</v>
      </c>
      <c r="D114" s="2" t="s">
        <v>34</v>
      </c>
      <c r="E114" s="2"/>
      <c r="G114" s="2"/>
      <c r="H114" s="2" t="s">
        <v>67</v>
      </c>
      <c r="J114" s="2"/>
      <c r="K114" s="2" t="s">
        <v>51</v>
      </c>
      <c r="M114" s="2"/>
      <c r="N114" s="2" t="s">
        <v>64</v>
      </c>
      <c r="P114" s="2"/>
      <c r="Q114" s="2" t="s">
        <v>43</v>
      </c>
      <c r="S114" s="2"/>
      <c r="T114" s="2" t="s">
        <v>50</v>
      </c>
      <c r="V114" s="2"/>
      <c r="W114" s="2"/>
      <c r="Y114" s="2"/>
      <c r="Z114" s="2"/>
      <c r="AB114" s="2"/>
      <c r="AC114" s="2"/>
      <c r="AE114" s="2"/>
      <c r="AF114" s="2"/>
      <c r="AH114" s="2"/>
    </row>
    <row r="115" spans="1:34" x14ac:dyDescent="0.15">
      <c r="A115">
        <v>114</v>
      </c>
      <c r="B115" s="1">
        <v>44629.558287036998</v>
      </c>
      <c r="C115" s="1">
        <v>44629.561446759297</v>
      </c>
      <c r="D115" s="2" t="s">
        <v>34</v>
      </c>
      <c r="E115" s="2"/>
      <c r="G115" s="2"/>
      <c r="H115" s="2" t="s">
        <v>67</v>
      </c>
      <c r="J115" s="2"/>
      <c r="K115" s="2" t="s">
        <v>49</v>
      </c>
      <c r="M115" s="2"/>
      <c r="N115" s="2" t="s">
        <v>64</v>
      </c>
      <c r="P115" s="2"/>
      <c r="Q115" s="2" t="s">
        <v>38</v>
      </c>
      <c r="S115" s="2"/>
      <c r="T115" s="2" t="s">
        <v>56</v>
      </c>
      <c r="V115" s="2"/>
      <c r="W115" s="2"/>
      <c r="Y115" s="2"/>
      <c r="Z115" s="2"/>
      <c r="AB115" s="2"/>
      <c r="AC115" s="2"/>
      <c r="AE115" s="2"/>
      <c r="AF115" s="2"/>
      <c r="AH115" s="2"/>
    </row>
    <row r="116" spans="1:34" x14ac:dyDescent="0.15">
      <c r="A116">
        <v>115</v>
      </c>
      <c r="B116" s="1">
        <v>44629.558518518497</v>
      </c>
      <c r="C116" s="1">
        <v>44629.561539351896</v>
      </c>
      <c r="D116" s="2" t="s">
        <v>34</v>
      </c>
      <c r="E116" s="2"/>
      <c r="G116" s="2"/>
      <c r="H116" s="2" t="s">
        <v>67</v>
      </c>
      <c r="J116" s="2"/>
      <c r="K116" s="2" t="s">
        <v>51</v>
      </c>
      <c r="M116" s="2"/>
      <c r="N116" s="2" t="s">
        <v>37</v>
      </c>
      <c r="P116" s="2"/>
      <c r="Q116" s="2" t="s">
        <v>43</v>
      </c>
      <c r="S116" s="2"/>
      <c r="T116" s="2" t="s">
        <v>56</v>
      </c>
      <c r="V116" s="2"/>
      <c r="W116" s="2"/>
      <c r="Y116" s="2"/>
      <c r="Z116" s="2"/>
      <c r="AB116" s="2"/>
      <c r="AC116" s="2"/>
      <c r="AE116" s="2"/>
      <c r="AF116" s="2"/>
      <c r="AH116" s="2"/>
    </row>
    <row r="117" spans="1:34" x14ac:dyDescent="0.15">
      <c r="A117">
        <v>116</v>
      </c>
      <c r="B117" s="1">
        <v>44629.559699074103</v>
      </c>
      <c r="C117" s="1">
        <v>44629.561620370398</v>
      </c>
      <c r="D117" s="2" t="s">
        <v>34</v>
      </c>
      <c r="E117" s="2"/>
      <c r="G117" s="2"/>
      <c r="H117" s="2" t="s">
        <v>67</v>
      </c>
      <c r="J117" s="2"/>
      <c r="K117" s="2" t="s">
        <v>51</v>
      </c>
      <c r="M117" s="2"/>
      <c r="N117" s="2" t="s">
        <v>64</v>
      </c>
      <c r="P117" s="2"/>
      <c r="Q117" s="2" t="s">
        <v>43</v>
      </c>
      <c r="S117" s="2"/>
      <c r="T117" s="2" t="s">
        <v>53</v>
      </c>
      <c r="V117" s="2"/>
      <c r="W117" s="2"/>
      <c r="Y117" s="2"/>
      <c r="Z117" s="2"/>
      <c r="AB117" s="2"/>
      <c r="AC117" s="2"/>
      <c r="AE117" s="2"/>
      <c r="AF117" s="2"/>
      <c r="AH117" s="2"/>
    </row>
    <row r="118" spans="1:34" x14ac:dyDescent="0.15">
      <c r="A118">
        <v>117</v>
      </c>
      <c r="B118" s="1">
        <v>44629.559050925898</v>
      </c>
      <c r="C118" s="1">
        <v>44629.561620370398</v>
      </c>
      <c r="D118" s="2" t="s">
        <v>34</v>
      </c>
      <c r="E118" s="2"/>
      <c r="G118" s="2"/>
      <c r="H118" s="2" t="s">
        <v>67</v>
      </c>
      <c r="J118" s="2"/>
      <c r="K118" s="2" t="s">
        <v>51</v>
      </c>
      <c r="M118" s="2"/>
      <c r="N118" s="2" t="s">
        <v>64</v>
      </c>
      <c r="P118" s="2"/>
      <c r="Q118" s="2" t="s">
        <v>43</v>
      </c>
      <c r="S118" s="2"/>
      <c r="T118" s="2" t="s">
        <v>56</v>
      </c>
      <c r="V118" s="2"/>
      <c r="W118" s="2"/>
      <c r="Y118" s="2"/>
      <c r="Z118" s="2"/>
      <c r="AB118" s="2"/>
      <c r="AC118" s="2"/>
      <c r="AE118" s="2"/>
      <c r="AF118" s="2"/>
      <c r="AH118" s="2"/>
    </row>
    <row r="119" spans="1:34" x14ac:dyDescent="0.15">
      <c r="A119">
        <v>118</v>
      </c>
      <c r="B119" s="1">
        <v>44629.559664351902</v>
      </c>
      <c r="C119" s="1">
        <v>44629.561666666697</v>
      </c>
      <c r="D119" s="2" t="s">
        <v>34</v>
      </c>
      <c r="E119" s="2"/>
      <c r="G119" s="2"/>
      <c r="H119" s="2" t="s">
        <v>67</v>
      </c>
      <c r="J119" s="2"/>
      <c r="K119" s="2" t="s">
        <v>49</v>
      </c>
      <c r="M119" s="2"/>
      <c r="N119" s="2" t="s">
        <v>64</v>
      </c>
      <c r="P119" s="2"/>
      <c r="Q119" s="2" t="s">
        <v>43</v>
      </c>
      <c r="S119" s="2"/>
      <c r="T119" s="2" t="s">
        <v>55</v>
      </c>
      <c r="V119" s="2"/>
      <c r="W119" s="2"/>
      <c r="Y119" s="2"/>
      <c r="Z119" s="2"/>
      <c r="AB119" s="2"/>
      <c r="AC119" s="2"/>
      <c r="AE119" s="2"/>
      <c r="AF119" s="2"/>
      <c r="AH119" s="2"/>
    </row>
    <row r="120" spans="1:34" x14ac:dyDescent="0.15">
      <c r="A120">
        <v>119</v>
      </c>
      <c r="B120" s="1">
        <v>44629.559317129599</v>
      </c>
      <c r="C120" s="1">
        <v>44629.561678240701</v>
      </c>
      <c r="D120" s="2" t="s">
        <v>34</v>
      </c>
      <c r="E120" s="2"/>
      <c r="G120" s="2"/>
      <c r="H120" s="2" t="s">
        <v>67</v>
      </c>
      <c r="J120" s="2"/>
      <c r="K120" s="2" t="s">
        <v>51</v>
      </c>
      <c r="M120" s="2"/>
      <c r="N120" s="2" t="s">
        <v>64</v>
      </c>
      <c r="P120" s="2"/>
      <c r="Q120" s="2" t="s">
        <v>43</v>
      </c>
      <c r="S120" s="2"/>
      <c r="T120" s="2" t="s">
        <v>53</v>
      </c>
      <c r="V120" s="2"/>
      <c r="W120" s="2"/>
      <c r="Y120" s="2"/>
      <c r="Z120" s="2"/>
      <c r="AB120" s="2"/>
      <c r="AC120" s="2"/>
      <c r="AE120" s="2"/>
      <c r="AF120" s="2"/>
      <c r="AH120" s="2"/>
    </row>
    <row r="121" spans="1:34" x14ac:dyDescent="0.15">
      <c r="A121">
        <v>120</v>
      </c>
      <c r="B121" s="1">
        <v>44629.558553240699</v>
      </c>
      <c r="C121" s="1">
        <v>44629.561724537001</v>
      </c>
      <c r="D121" s="2" t="s">
        <v>34</v>
      </c>
      <c r="E121" s="2"/>
      <c r="G121" s="2"/>
      <c r="H121" s="2" t="s">
        <v>67</v>
      </c>
      <c r="J121" s="2"/>
      <c r="K121" s="2" t="s">
        <v>51</v>
      </c>
      <c r="M121" s="2"/>
      <c r="N121" s="2" t="s">
        <v>52</v>
      </c>
      <c r="P121" s="2"/>
      <c r="Q121" s="2" t="s">
        <v>43</v>
      </c>
      <c r="S121" s="2"/>
      <c r="T121" s="2" t="s">
        <v>53</v>
      </c>
      <c r="V121" s="2"/>
      <c r="W121" s="2"/>
      <c r="Y121" s="2"/>
      <c r="Z121" s="2"/>
      <c r="AB121" s="2"/>
      <c r="AC121" s="2"/>
      <c r="AE121" s="2"/>
      <c r="AF121" s="2"/>
      <c r="AH121" s="2"/>
    </row>
    <row r="122" spans="1:34" x14ac:dyDescent="0.15">
      <c r="A122">
        <v>121</v>
      </c>
      <c r="B122" s="1">
        <v>44629.561539351896</v>
      </c>
      <c r="C122" s="1">
        <v>44629.561747685198</v>
      </c>
      <c r="D122" s="2" t="s">
        <v>34</v>
      </c>
      <c r="E122" s="2"/>
      <c r="G122" s="2"/>
      <c r="H122" s="2" t="s">
        <v>67</v>
      </c>
      <c r="J122" s="2"/>
      <c r="K122" s="2" t="s">
        <v>51</v>
      </c>
      <c r="M122" s="2"/>
      <c r="N122" s="2" t="s">
        <v>37</v>
      </c>
      <c r="P122" s="2"/>
      <c r="Q122" s="2" t="s">
        <v>43</v>
      </c>
      <c r="S122" s="2"/>
      <c r="T122" s="2" t="s">
        <v>53</v>
      </c>
      <c r="V122" s="2"/>
      <c r="W122" s="2"/>
      <c r="Y122" s="2"/>
      <c r="Z122" s="2"/>
      <c r="AB122" s="2"/>
      <c r="AC122" s="2"/>
      <c r="AE122" s="2"/>
      <c r="AF122" s="2"/>
      <c r="AH122" s="2"/>
    </row>
    <row r="123" spans="1:34" x14ac:dyDescent="0.15">
      <c r="A123">
        <v>122</v>
      </c>
      <c r="B123" s="1">
        <v>44629.558252314797</v>
      </c>
      <c r="C123" s="1">
        <v>44629.561863425901</v>
      </c>
      <c r="D123" s="2" t="s">
        <v>34</v>
      </c>
      <c r="E123" s="2"/>
      <c r="G123" s="2"/>
      <c r="H123" s="2" t="s">
        <v>67</v>
      </c>
      <c r="J123" s="2"/>
      <c r="K123" s="2" t="s">
        <v>51</v>
      </c>
      <c r="M123" s="2"/>
      <c r="N123" s="2" t="s">
        <v>37</v>
      </c>
      <c r="P123" s="2"/>
      <c r="Q123" s="2" t="s">
        <v>44</v>
      </c>
      <c r="S123" s="2"/>
      <c r="T123" s="2" t="s">
        <v>55</v>
      </c>
      <c r="V123" s="2"/>
      <c r="W123" s="2"/>
      <c r="Y123" s="2"/>
      <c r="Z123" s="2"/>
      <c r="AB123" s="2"/>
      <c r="AC123" s="2"/>
      <c r="AE123" s="2"/>
      <c r="AF123" s="2"/>
      <c r="AH123" s="2"/>
    </row>
    <row r="124" spans="1:34" x14ac:dyDescent="0.15">
      <c r="A124">
        <v>123</v>
      </c>
      <c r="B124" s="1">
        <v>44629.558935185203</v>
      </c>
      <c r="C124" s="1">
        <v>44629.562013888899</v>
      </c>
      <c r="D124" s="2" t="s">
        <v>34</v>
      </c>
      <c r="E124" s="2"/>
      <c r="G124" s="2"/>
      <c r="H124" s="2" t="s">
        <v>67</v>
      </c>
      <c r="J124" s="2"/>
      <c r="K124" s="2" t="s">
        <v>51</v>
      </c>
      <c r="M124" s="2"/>
      <c r="N124" s="2" t="s">
        <v>60</v>
      </c>
      <c r="P124" s="2"/>
      <c r="Q124" s="2" t="s">
        <v>43</v>
      </c>
      <c r="S124" s="2"/>
      <c r="T124" s="2" t="s">
        <v>55</v>
      </c>
      <c r="V124" s="2"/>
      <c r="W124" s="2"/>
      <c r="Y124" s="2"/>
      <c r="Z124" s="2"/>
      <c r="AB124" s="2"/>
      <c r="AC124" s="2"/>
      <c r="AE124" s="2"/>
      <c r="AF124" s="2"/>
      <c r="AH124" s="2"/>
    </row>
    <row r="125" spans="1:34" x14ac:dyDescent="0.15">
      <c r="A125">
        <v>124</v>
      </c>
      <c r="B125" s="1">
        <v>44629.5598032407</v>
      </c>
      <c r="C125" s="1">
        <v>44629.562129629601</v>
      </c>
      <c r="D125" s="2" t="s">
        <v>34</v>
      </c>
      <c r="E125" s="2"/>
      <c r="G125" s="2"/>
      <c r="H125" s="2" t="s">
        <v>67</v>
      </c>
      <c r="J125" s="2"/>
      <c r="K125" s="2" t="s">
        <v>51</v>
      </c>
      <c r="M125" s="2"/>
      <c r="N125" s="2" t="s">
        <v>64</v>
      </c>
      <c r="P125" s="2"/>
      <c r="Q125" s="2" t="s">
        <v>44</v>
      </c>
      <c r="S125" s="2"/>
      <c r="T125" s="2" t="s">
        <v>53</v>
      </c>
      <c r="V125" s="2"/>
      <c r="W125" s="2"/>
      <c r="Y125" s="2"/>
      <c r="Z125" s="2"/>
      <c r="AB125" s="2"/>
      <c r="AC125" s="2"/>
      <c r="AE125" s="2"/>
      <c r="AF125" s="2"/>
      <c r="AH125" s="2"/>
    </row>
    <row r="126" spans="1:34" x14ac:dyDescent="0.15">
      <c r="A126">
        <v>125</v>
      </c>
      <c r="B126" s="1">
        <v>44629.606539351902</v>
      </c>
      <c r="C126" s="1">
        <v>44629.606851851902</v>
      </c>
      <c r="D126" s="2" t="s">
        <v>34</v>
      </c>
      <c r="E126" s="2"/>
      <c r="G126" s="2"/>
      <c r="H126" s="2" t="s">
        <v>69</v>
      </c>
      <c r="J126" s="2"/>
      <c r="K126" s="2" t="s">
        <v>58</v>
      </c>
      <c r="M126" s="2"/>
      <c r="N126" s="2"/>
      <c r="P126" s="2"/>
      <c r="Q126" s="2" t="s">
        <v>43</v>
      </c>
      <c r="S126" s="2"/>
      <c r="T126" s="2" t="s">
        <v>53</v>
      </c>
      <c r="V126" s="2"/>
      <c r="W126" s="2"/>
      <c r="Y126" s="2"/>
      <c r="Z126" s="2"/>
      <c r="AB126" s="2"/>
      <c r="AC126" s="2"/>
      <c r="AE126" s="2"/>
      <c r="AF126" s="2"/>
      <c r="AH126" s="2"/>
    </row>
    <row r="127" spans="1:34" x14ac:dyDescent="0.15">
      <c r="A127">
        <v>126</v>
      </c>
      <c r="B127" s="1">
        <v>44629.606620370403</v>
      </c>
      <c r="C127" s="1">
        <v>44629.607164351903</v>
      </c>
      <c r="D127" s="2" t="s">
        <v>34</v>
      </c>
      <c r="E127" s="2"/>
      <c r="G127" s="2"/>
      <c r="H127" s="2" t="s">
        <v>69</v>
      </c>
      <c r="J127" s="2"/>
      <c r="K127" s="2" t="s">
        <v>51</v>
      </c>
      <c r="M127" s="2"/>
      <c r="N127" s="2" t="s">
        <v>37</v>
      </c>
      <c r="P127" s="2"/>
      <c r="Q127" s="2" t="s">
        <v>44</v>
      </c>
      <c r="S127" s="2"/>
      <c r="T127" s="2" t="s">
        <v>53</v>
      </c>
      <c r="V127" s="2"/>
      <c r="W127" s="2"/>
      <c r="Y127" s="2"/>
      <c r="Z127" s="2"/>
      <c r="AB127" s="2"/>
      <c r="AC127" s="2"/>
      <c r="AE127" s="2"/>
      <c r="AF127" s="2"/>
      <c r="AH127" s="2"/>
    </row>
    <row r="128" spans="1:34" x14ac:dyDescent="0.15">
      <c r="A128">
        <v>127</v>
      </c>
      <c r="B128" s="1">
        <v>44629.606782407398</v>
      </c>
      <c r="C128" s="1">
        <v>44629.607534722199</v>
      </c>
      <c r="D128" s="2" t="s">
        <v>34</v>
      </c>
      <c r="E128" s="2"/>
      <c r="G128" s="2"/>
      <c r="H128" s="2" t="s">
        <v>69</v>
      </c>
      <c r="J128" s="2"/>
      <c r="K128" s="2" t="s">
        <v>49</v>
      </c>
      <c r="M128" s="2"/>
      <c r="N128" s="2" t="s">
        <v>64</v>
      </c>
      <c r="P128" s="2"/>
      <c r="Q128" s="2" t="s">
        <v>43</v>
      </c>
      <c r="S128" s="2"/>
      <c r="T128" s="2" t="s">
        <v>56</v>
      </c>
      <c r="V128" s="2"/>
      <c r="W128" s="2"/>
      <c r="Y128" s="2"/>
      <c r="Z128" s="2"/>
      <c r="AB128" s="2"/>
      <c r="AC128" s="2"/>
      <c r="AE128" s="2"/>
      <c r="AF128" s="2"/>
      <c r="AH128" s="2"/>
    </row>
    <row r="129" spans="1:34" x14ac:dyDescent="0.15">
      <c r="A129">
        <v>128</v>
      </c>
      <c r="B129" s="1">
        <v>44629.607175925899</v>
      </c>
      <c r="C129" s="1">
        <v>44629.607650462996</v>
      </c>
      <c r="D129" s="2" t="s">
        <v>34</v>
      </c>
      <c r="E129" s="2"/>
      <c r="G129" s="2"/>
      <c r="H129" s="2" t="s">
        <v>69</v>
      </c>
      <c r="J129" s="2"/>
      <c r="K129" s="2" t="s">
        <v>51</v>
      </c>
      <c r="M129" s="2"/>
      <c r="N129" s="2" t="s">
        <v>37</v>
      </c>
      <c r="P129" s="2"/>
      <c r="Q129" s="2" t="s">
        <v>43</v>
      </c>
      <c r="S129" s="2"/>
      <c r="T129" s="2" t="s">
        <v>53</v>
      </c>
      <c r="V129" s="2"/>
      <c r="W129" s="2"/>
      <c r="Y129" s="2"/>
      <c r="Z129" s="2"/>
      <c r="AB129" s="2"/>
      <c r="AC129" s="2"/>
      <c r="AE129" s="2"/>
      <c r="AF129" s="2"/>
      <c r="AH129" s="2"/>
    </row>
    <row r="130" spans="1:34" x14ac:dyDescent="0.15">
      <c r="A130">
        <v>129</v>
      </c>
      <c r="B130" s="1">
        <v>44629.607199074097</v>
      </c>
      <c r="C130" s="1">
        <v>44629.607673611099</v>
      </c>
      <c r="D130" s="2" t="s">
        <v>34</v>
      </c>
      <c r="E130" s="2"/>
      <c r="G130" s="2"/>
      <c r="H130" s="2" t="s">
        <v>69</v>
      </c>
      <c r="J130" s="2"/>
      <c r="K130" s="2" t="s">
        <v>49</v>
      </c>
      <c r="M130" s="2"/>
      <c r="N130" s="2" t="s">
        <v>57</v>
      </c>
      <c r="P130" s="2"/>
      <c r="Q130" s="2" t="s">
        <v>43</v>
      </c>
      <c r="S130" s="2"/>
      <c r="T130" s="2" t="s">
        <v>56</v>
      </c>
      <c r="V130" s="2"/>
      <c r="W130" s="2"/>
      <c r="Y130" s="2"/>
      <c r="Z130" s="2"/>
      <c r="AB130" s="2"/>
      <c r="AC130" s="2"/>
      <c r="AE130" s="2"/>
      <c r="AF130" s="2"/>
      <c r="AH130" s="2"/>
    </row>
    <row r="131" spans="1:34" x14ac:dyDescent="0.15">
      <c r="A131">
        <v>130</v>
      </c>
      <c r="B131" s="1">
        <v>44629.606979166703</v>
      </c>
      <c r="C131" s="1">
        <v>44629.607766203699</v>
      </c>
      <c r="D131" s="2" t="s">
        <v>34</v>
      </c>
      <c r="E131" s="2"/>
      <c r="G131" s="2"/>
      <c r="H131" s="2" t="s">
        <v>69</v>
      </c>
      <c r="J131" s="2"/>
      <c r="K131" s="2" t="s">
        <v>51</v>
      </c>
      <c r="M131" s="2"/>
      <c r="N131" s="2" t="s">
        <v>37</v>
      </c>
      <c r="P131" s="2"/>
      <c r="Q131" s="2" t="s">
        <v>43</v>
      </c>
      <c r="S131" s="2"/>
      <c r="T131" s="2" t="s">
        <v>50</v>
      </c>
      <c r="V131" s="2"/>
      <c r="W131" s="2"/>
      <c r="Y131" s="2"/>
      <c r="Z131" s="2"/>
      <c r="AB131" s="2"/>
      <c r="AC131" s="2"/>
      <c r="AE131" s="2"/>
      <c r="AF131" s="2"/>
      <c r="AH131" s="2"/>
    </row>
    <row r="132" spans="1:34" x14ac:dyDescent="0.15">
      <c r="A132">
        <v>131</v>
      </c>
      <c r="B132" s="1">
        <v>44629.606759259303</v>
      </c>
      <c r="C132" s="1">
        <v>44629.607916666697</v>
      </c>
      <c r="D132" s="2" t="s">
        <v>34</v>
      </c>
      <c r="E132" s="2"/>
      <c r="G132" s="2"/>
      <c r="H132" s="2" t="s">
        <v>69</v>
      </c>
      <c r="J132" s="2"/>
      <c r="K132" s="2" t="s">
        <v>49</v>
      </c>
      <c r="M132" s="2"/>
      <c r="N132" s="2" t="s">
        <v>37</v>
      </c>
      <c r="P132" s="2"/>
      <c r="Q132" s="2" t="s">
        <v>38</v>
      </c>
      <c r="S132" s="2"/>
      <c r="T132" s="2" t="s">
        <v>50</v>
      </c>
      <c r="V132" s="2"/>
      <c r="W132" s="2"/>
      <c r="Y132" s="2"/>
      <c r="Z132" s="2"/>
      <c r="AB132" s="2"/>
      <c r="AC132" s="2"/>
      <c r="AE132" s="2"/>
      <c r="AF132" s="2"/>
      <c r="AH132" s="2"/>
    </row>
    <row r="133" spans="1:34" x14ac:dyDescent="0.15">
      <c r="A133">
        <v>132</v>
      </c>
      <c r="B133" s="1">
        <v>44629.607418981497</v>
      </c>
      <c r="C133" s="1">
        <v>44629.608020833301</v>
      </c>
      <c r="D133" s="2" t="s">
        <v>34</v>
      </c>
      <c r="E133" s="2"/>
      <c r="G133" s="2"/>
      <c r="H133" s="2" t="s">
        <v>69</v>
      </c>
      <c r="J133" s="2"/>
      <c r="K133" s="2" t="s">
        <v>58</v>
      </c>
      <c r="M133" s="2"/>
      <c r="N133" s="2"/>
      <c r="P133" s="2"/>
      <c r="Q133" s="2" t="s">
        <v>44</v>
      </c>
      <c r="S133" s="2"/>
      <c r="T133" s="2" t="s">
        <v>53</v>
      </c>
      <c r="V133" s="2"/>
      <c r="W133" s="2"/>
      <c r="Y133" s="2"/>
      <c r="Z133" s="2"/>
      <c r="AB133" s="2"/>
      <c r="AC133" s="2"/>
      <c r="AE133" s="2"/>
      <c r="AF133" s="2"/>
      <c r="AH133" s="2"/>
    </row>
    <row r="134" spans="1:34" x14ac:dyDescent="0.15">
      <c r="A134">
        <v>133</v>
      </c>
      <c r="B134" s="1">
        <v>44629.607164351903</v>
      </c>
      <c r="C134" s="1">
        <v>44629.608032407399</v>
      </c>
      <c r="D134" s="2" t="s">
        <v>34</v>
      </c>
      <c r="E134" s="2"/>
      <c r="G134" s="2"/>
      <c r="H134" s="2" t="s">
        <v>69</v>
      </c>
      <c r="J134" s="2"/>
      <c r="K134" s="2" t="s">
        <v>51</v>
      </c>
      <c r="M134" s="2"/>
      <c r="N134" s="2" t="s">
        <v>37</v>
      </c>
      <c r="P134" s="2"/>
      <c r="Q134" s="2" t="s">
        <v>43</v>
      </c>
      <c r="S134" s="2"/>
      <c r="T134" s="2" t="s">
        <v>53</v>
      </c>
      <c r="V134" s="2"/>
      <c r="W134" s="2"/>
      <c r="Y134" s="2"/>
      <c r="Z134" s="2"/>
      <c r="AB134" s="2"/>
      <c r="AC134" s="2"/>
      <c r="AE134" s="2"/>
      <c r="AF134" s="2"/>
      <c r="AH134" s="2"/>
    </row>
    <row r="135" spans="1:34" x14ac:dyDescent="0.15">
      <c r="A135">
        <v>134</v>
      </c>
      <c r="B135" s="1">
        <v>44629.607557870397</v>
      </c>
      <c r="C135" s="1">
        <v>44629.608101851903</v>
      </c>
      <c r="D135" s="2" t="s">
        <v>34</v>
      </c>
      <c r="E135" s="2"/>
      <c r="G135" s="2"/>
      <c r="H135" s="2" t="s">
        <v>69</v>
      </c>
      <c r="J135" s="2"/>
      <c r="K135" s="2" t="s">
        <v>51</v>
      </c>
      <c r="M135" s="2"/>
      <c r="N135" s="2" t="s">
        <v>52</v>
      </c>
      <c r="P135" s="2"/>
      <c r="Q135" s="2" t="s">
        <v>43</v>
      </c>
      <c r="S135" s="2"/>
      <c r="T135" s="2" t="s">
        <v>50</v>
      </c>
      <c r="V135" s="2"/>
      <c r="W135" s="2"/>
      <c r="Y135" s="2"/>
      <c r="Z135" s="2"/>
      <c r="AB135" s="2"/>
      <c r="AC135" s="2"/>
      <c r="AE135" s="2"/>
      <c r="AF135" s="2"/>
      <c r="AH135" s="2"/>
    </row>
    <row r="136" spans="1:34" x14ac:dyDescent="0.15">
      <c r="A136">
        <v>135</v>
      </c>
      <c r="B136" s="1">
        <v>44629.607233796298</v>
      </c>
      <c r="C136" s="1">
        <v>44629.608101851903</v>
      </c>
      <c r="D136" s="2" t="s">
        <v>34</v>
      </c>
      <c r="E136" s="2"/>
      <c r="G136" s="2"/>
      <c r="H136" s="2" t="s">
        <v>69</v>
      </c>
      <c r="J136" s="2"/>
      <c r="K136" s="2" t="s">
        <v>51</v>
      </c>
      <c r="M136" s="2"/>
      <c r="N136" s="2" t="s">
        <v>64</v>
      </c>
      <c r="P136" s="2"/>
      <c r="Q136" s="2" t="s">
        <v>43</v>
      </c>
      <c r="S136" s="2"/>
      <c r="T136" s="2" t="s">
        <v>53</v>
      </c>
      <c r="V136" s="2"/>
      <c r="W136" s="2"/>
      <c r="Y136" s="2"/>
      <c r="Z136" s="2"/>
      <c r="AB136" s="2"/>
      <c r="AC136" s="2"/>
      <c r="AE136" s="2"/>
      <c r="AF136" s="2"/>
      <c r="AH136" s="2"/>
    </row>
    <row r="137" spans="1:34" x14ac:dyDescent="0.15">
      <c r="A137">
        <v>136</v>
      </c>
      <c r="B137" s="1">
        <v>44629.607337963003</v>
      </c>
      <c r="C137" s="1">
        <v>44629.608148148101</v>
      </c>
      <c r="D137" s="2" t="s">
        <v>34</v>
      </c>
      <c r="E137" s="2"/>
      <c r="G137" s="2"/>
      <c r="H137" s="2" t="s">
        <v>69</v>
      </c>
      <c r="J137" s="2"/>
      <c r="K137" s="2" t="s">
        <v>51</v>
      </c>
      <c r="M137" s="2"/>
      <c r="N137" s="2" t="s">
        <v>60</v>
      </c>
      <c r="P137" s="2"/>
      <c r="Q137" s="2" t="s">
        <v>43</v>
      </c>
      <c r="S137" s="2"/>
      <c r="T137" s="2" t="s">
        <v>50</v>
      </c>
      <c r="V137" s="2"/>
      <c r="W137" s="2"/>
      <c r="Y137" s="2"/>
      <c r="Z137" s="2"/>
      <c r="AB137" s="2"/>
      <c r="AC137" s="2"/>
      <c r="AE137" s="2"/>
      <c r="AF137" s="2"/>
      <c r="AH137" s="2"/>
    </row>
    <row r="138" spans="1:34" x14ac:dyDescent="0.15">
      <c r="A138">
        <v>137</v>
      </c>
      <c r="B138" s="1">
        <v>44629.607222222199</v>
      </c>
      <c r="C138" s="1">
        <v>44629.608171296299</v>
      </c>
      <c r="D138" s="2" t="s">
        <v>34</v>
      </c>
      <c r="E138" s="2"/>
      <c r="G138" s="2"/>
      <c r="H138" s="2" t="s">
        <v>69</v>
      </c>
      <c r="J138" s="2"/>
      <c r="K138" s="2" t="s">
        <v>51</v>
      </c>
      <c r="M138" s="2"/>
      <c r="N138" s="2" t="s">
        <v>57</v>
      </c>
      <c r="P138" s="2"/>
      <c r="Q138" s="2" t="s">
        <v>43</v>
      </c>
      <c r="S138" s="2"/>
      <c r="T138" s="2" t="s">
        <v>53</v>
      </c>
      <c r="V138" s="2"/>
      <c r="W138" s="2"/>
      <c r="Y138" s="2"/>
      <c r="Z138" s="2"/>
      <c r="AB138" s="2"/>
      <c r="AC138" s="2"/>
      <c r="AE138" s="2"/>
      <c r="AF138" s="2"/>
      <c r="AH138" s="2"/>
    </row>
    <row r="139" spans="1:34" x14ac:dyDescent="0.15">
      <c r="A139">
        <v>138</v>
      </c>
      <c r="B139" s="1">
        <v>44629.6074884259</v>
      </c>
      <c r="C139" s="1">
        <v>44629.608229166697</v>
      </c>
      <c r="D139" s="2" t="s">
        <v>34</v>
      </c>
      <c r="E139" s="2"/>
      <c r="G139" s="2"/>
      <c r="H139" s="2" t="s">
        <v>69</v>
      </c>
      <c r="J139" s="2"/>
      <c r="K139" s="2" t="s">
        <v>51</v>
      </c>
      <c r="M139" s="2"/>
      <c r="N139" s="2" t="s">
        <v>52</v>
      </c>
      <c r="P139" s="2"/>
      <c r="Q139" s="2" t="s">
        <v>43</v>
      </c>
      <c r="S139" s="2"/>
      <c r="T139" s="2" t="s">
        <v>50</v>
      </c>
      <c r="V139" s="2"/>
      <c r="W139" s="2"/>
      <c r="Y139" s="2"/>
      <c r="Z139" s="2"/>
      <c r="AB139" s="2"/>
      <c r="AC139" s="2"/>
      <c r="AE139" s="2"/>
      <c r="AF139" s="2"/>
      <c r="AH139" s="2"/>
    </row>
    <row r="140" spans="1:34" x14ac:dyDescent="0.15">
      <c r="A140">
        <v>139</v>
      </c>
      <c r="B140" s="1">
        <v>44629.607858796298</v>
      </c>
      <c r="C140" s="1">
        <v>44629.6082523148</v>
      </c>
      <c r="D140" s="2" t="s">
        <v>34</v>
      </c>
      <c r="E140" s="2"/>
      <c r="G140" s="2"/>
      <c r="H140" s="2" t="s">
        <v>69</v>
      </c>
      <c r="J140" s="2"/>
      <c r="K140" s="2" t="s">
        <v>49</v>
      </c>
      <c r="M140" s="2"/>
      <c r="N140" s="2" t="s">
        <v>64</v>
      </c>
      <c r="P140" s="2"/>
      <c r="Q140" s="2" t="s">
        <v>43</v>
      </c>
      <c r="S140" s="2"/>
      <c r="T140" s="2" t="s">
        <v>50</v>
      </c>
      <c r="V140" s="2"/>
      <c r="W140" s="2"/>
      <c r="Y140" s="2"/>
      <c r="Z140" s="2"/>
      <c r="AB140" s="2"/>
      <c r="AC140" s="2"/>
      <c r="AE140" s="2"/>
      <c r="AF140" s="2"/>
      <c r="AH140" s="2"/>
    </row>
    <row r="141" spans="1:34" x14ac:dyDescent="0.15">
      <c r="A141">
        <v>140</v>
      </c>
      <c r="B141" s="1">
        <v>44629.6080671296</v>
      </c>
      <c r="C141" s="1">
        <v>44629.608402777798</v>
      </c>
      <c r="D141" s="2" t="s">
        <v>34</v>
      </c>
      <c r="E141" s="2"/>
      <c r="G141" s="2"/>
      <c r="H141" s="2" t="s">
        <v>69</v>
      </c>
      <c r="J141" s="2"/>
      <c r="K141" s="2" t="s">
        <v>51</v>
      </c>
      <c r="M141" s="2"/>
      <c r="N141" s="2" t="s">
        <v>37</v>
      </c>
      <c r="P141" s="2"/>
      <c r="Q141" s="2" t="s">
        <v>44</v>
      </c>
      <c r="S141" s="2"/>
      <c r="T141" s="2" t="s">
        <v>55</v>
      </c>
      <c r="V141" s="2"/>
      <c r="W141" s="2"/>
      <c r="Y141" s="2"/>
      <c r="Z141" s="2"/>
      <c r="AB141" s="2"/>
      <c r="AC141" s="2"/>
      <c r="AE141" s="2"/>
      <c r="AF141" s="2"/>
      <c r="AH141" s="2"/>
    </row>
    <row r="142" spans="1:34" x14ac:dyDescent="0.15">
      <c r="A142">
        <v>141</v>
      </c>
      <c r="B142" s="1">
        <v>44629.607453703698</v>
      </c>
      <c r="C142" s="1">
        <v>44629.608483796299</v>
      </c>
      <c r="D142" s="2" t="s">
        <v>34</v>
      </c>
      <c r="E142" s="2"/>
      <c r="G142" s="2"/>
      <c r="H142" s="2" t="s">
        <v>69</v>
      </c>
      <c r="J142" s="2"/>
      <c r="K142" s="2" t="s">
        <v>58</v>
      </c>
      <c r="M142" s="2"/>
      <c r="N142" s="2"/>
      <c r="P142" s="2"/>
      <c r="Q142" s="2" t="s">
        <v>44</v>
      </c>
      <c r="S142" s="2"/>
      <c r="T142" s="2" t="s">
        <v>50</v>
      </c>
      <c r="V142" s="2"/>
      <c r="W142" s="2"/>
      <c r="Y142" s="2"/>
      <c r="Z142" s="2"/>
      <c r="AB142" s="2"/>
      <c r="AC142" s="2"/>
      <c r="AE142" s="2"/>
      <c r="AF142" s="2"/>
      <c r="AH142" s="2"/>
    </row>
    <row r="143" spans="1:34" x14ac:dyDescent="0.15">
      <c r="A143">
        <v>142</v>
      </c>
      <c r="B143" s="1">
        <v>44629.6080671296</v>
      </c>
      <c r="C143" s="1">
        <v>44629.608506944402</v>
      </c>
      <c r="D143" s="2" t="s">
        <v>34</v>
      </c>
      <c r="E143" s="2"/>
      <c r="G143" s="2"/>
      <c r="H143" s="2" t="s">
        <v>69</v>
      </c>
      <c r="J143" s="2"/>
      <c r="K143" s="2" t="s">
        <v>49</v>
      </c>
      <c r="M143" s="2"/>
      <c r="N143" s="2" t="s">
        <v>57</v>
      </c>
      <c r="P143" s="2"/>
      <c r="Q143" s="2" t="s">
        <v>38</v>
      </c>
      <c r="S143" s="2"/>
      <c r="T143" s="2" t="s">
        <v>50</v>
      </c>
      <c r="V143" s="2"/>
      <c r="W143" s="2"/>
      <c r="Y143" s="2"/>
      <c r="Z143" s="2"/>
      <c r="AB143" s="2"/>
      <c r="AC143" s="2"/>
      <c r="AE143" s="2"/>
      <c r="AF143" s="2"/>
      <c r="AH143" s="2"/>
    </row>
    <row r="144" spans="1:34" x14ac:dyDescent="0.15">
      <c r="A144">
        <v>143</v>
      </c>
      <c r="B144" s="1">
        <v>44629.607534722199</v>
      </c>
      <c r="C144" s="1">
        <v>44629.6085648148</v>
      </c>
      <c r="D144" s="2" t="s">
        <v>34</v>
      </c>
      <c r="E144" s="2"/>
      <c r="G144" s="2"/>
      <c r="H144" s="2" t="s">
        <v>69</v>
      </c>
      <c r="J144" s="2"/>
      <c r="K144" s="2" t="s">
        <v>51</v>
      </c>
      <c r="M144" s="2"/>
      <c r="N144" s="2" t="s">
        <v>37</v>
      </c>
      <c r="P144" s="2"/>
      <c r="Q144" s="2" t="s">
        <v>43</v>
      </c>
      <c r="S144" s="2"/>
      <c r="T144" s="2" t="s">
        <v>50</v>
      </c>
      <c r="V144" s="2"/>
      <c r="W144" s="2"/>
      <c r="Y144" s="2"/>
      <c r="Z144" s="2"/>
      <c r="AB144" s="2"/>
      <c r="AC144" s="2"/>
      <c r="AE144" s="2"/>
      <c r="AF144" s="2"/>
      <c r="AH144" s="2"/>
    </row>
    <row r="145" spans="1:34" x14ac:dyDescent="0.15">
      <c r="A145">
        <v>144</v>
      </c>
      <c r="B145" s="1">
        <v>44629.607870370397</v>
      </c>
      <c r="C145" s="1">
        <v>44629.608576388899</v>
      </c>
      <c r="D145" s="2" t="s">
        <v>34</v>
      </c>
      <c r="E145" s="2"/>
      <c r="G145" s="2"/>
      <c r="H145" s="2" t="s">
        <v>69</v>
      </c>
      <c r="J145" s="2"/>
      <c r="K145" s="2" t="s">
        <v>51</v>
      </c>
      <c r="M145" s="2"/>
      <c r="N145" s="2" t="s">
        <v>37</v>
      </c>
      <c r="P145" s="2"/>
      <c r="Q145" s="2" t="s">
        <v>65</v>
      </c>
      <c r="S145" s="2"/>
      <c r="T145" s="2" t="s">
        <v>53</v>
      </c>
      <c r="V145" s="2"/>
      <c r="W145" s="2"/>
      <c r="Y145" s="2"/>
      <c r="Z145" s="2"/>
      <c r="AB145" s="2"/>
      <c r="AC145" s="2"/>
      <c r="AE145" s="2"/>
      <c r="AF145" s="2"/>
      <c r="AH145" s="2"/>
    </row>
    <row r="146" spans="1:34" x14ac:dyDescent="0.15">
      <c r="A146">
        <v>145</v>
      </c>
      <c r="B146" s="1">
        <v>44629.608622685198</v>
      </c>
      <c r="C146" s="1">
        <v>44629.608773148102</v>
      </c>
      <c r="D146" s="2" t="s">
        <v>34</v>
      </c>
      <c r="E146" s="2"/>
      <c r="G146" s="2"/>
      <c r="H146" s="2" t="s">
        <v>69</v>
      </c>
      <c r="J146" s="2"/>
      <c r="K146" s="2" t="s">
        <v>51</v>
      </c>
      <c r="M146" s="2"/>
      <c r="N146" s="2" t="s">
        <v>37</v>
      </c>
      <c r="P146" s="2"/>
      <c r="Q146" s="2" t="s">
        <v>43</v>
      </c>
      <c r="S146" s="2"/>
      <c r="T146" s="2" t="s">
        <v>53</v>
      </c>
      <c r="V146" s="2"/>
      <c r="W146" s="2"/>
      <c r="Y146" s="2"/>
      <c r="Z146" s="2"/>
      <c r="AB146" s="2"/>
      <c r="AC146" s="2"/>
      <c r="AE146" s="2"/>
      <c r="AF146" s="2"/>
      <c r="AH146" s="2"/>
    </row>
    <row r="147" spans="1:34" x14ac:dyDescent="0.15">
      <c r="A147">
        <v>146</v>
      </c>
      <c r="B147" s="1">
        <v>44629.607986111099</v>
      </c>
      <c r="C147" s="1">
        <v>44629.608819444402</v>
      </c>
      <c r="D147" s="2" t="s">
        <v>34</v>
      </c>
      <c r="E147" s="2"/>
      <c r="G147" s="2"/>
      <c r="H147" s="2" t="s">
        <v>69</v>
      </c>
      <c r="J147" s="2"/>
      <c r="K147" s="2" t="s">
        <v>51</v>
      </c>
      <c r="M147" s="2"/>
      <c r="N147" s="2" t="s">
        <v>64</v>
      </c>
      <c r="P147" s="2"/>
      <c r="Q147" s="2" t="s">
        <v>43</v>
      </c>
      <c r="S147" s="2"/>
      <c r="T147" s="2" t="s">
        <v>53</v>
      </c>
      <c r="V147" s="2"/>
      <c r="W147" s="2"/>
      <c r="Y147" s="2"/>
      <c r="Z147" s="2"/>
      <c r="AB147" s="2"/>
      <c r="AC147" s="2"/>
      <c r="AE147" s="2"/>
      <c r="AF147" s="2"/>
      <c r="AH147" s="2"/>
    </row>
    <row r="148" spans="1:34" x14ac:dyDescent="0.15">
      <c r="A148">
        <v>147</v>
      </c>
      <c r="B148" s="1">
        <v>44629.608680555597</v>
      </c>
      <c r="C148" s="1">
        <v>44629.608865740702</v>
      </c>
      <c r="D148" s="2" t="s">
        <v>34</v>
      </c>
      <c r="E148" s="2"/>
      <c r="G148" s="2"/>
      <c r="H148" s="2" t="s">
        <v>69</v>
      </c>
      <c r="J148" s="2"/>
      <c r="K148" s="2" t="s">
        <v>51</v>
      </c>
      <c r="M148" s="2"/>
      <c r="N148" s="2" t="s">
        <v>37</v>
      </c>
      <c r="P148" s="2"/>
      <c r="Q148" s="2" t="s">
        <v>44</v>
      </c>
      <c r="S148" s="2"/>
      <c r="T148" s="2" t="s">
        <v>55</v>
      </c>
      <c r="V148" s="2"/>
      <c r="W148" s="2"/>
      <c r="Y148" s="2"/>
      <c r="Z148" s="2"/>
      <c r="AB148" s="2"/>
      <c r="AC148" s="2"/>
      <c r="AE148" s="2"/>
      <c r="AF148" s="2"/>
      <c r="AH148" s="2"/>
    </row>
    <row r="149" spans="1:34" x14ac:dyDescent="0.15">
      <c r="A149">
        <v>148</v>
      </c>
      <c r="B149" s="1">
        <v>44629.608680555597</v>
      </c>
      <c r="C149" s="1">
        <v>44629.6090162037</v>
      </c>
      <c r="D149" s="2" t="s">
        <v>34</v>
      </c>
      <c r="E149" s="2"/>
      <c r="G149" s="2"/>
      <c r="H149" s="2" t="s">
        <v>69</v>
      </c>
      <c r="J149" s="2"/>
      <c r="K149" s="2" t="s">
        <v>51</v>
      </c>
      <c r="M149" s="2"/>
      <c r="N149" s="2" t="s">
        <v>52</v>
      </c>
      <c r="P149" s="2"/>
      <c r="Q149" s="2" t="s">
        <v>43</v>
      </c>
      <c r="S149" s="2"/>
      <c r="T149" s="2" t="s">
        <v>50</v>
      </c>
      <c r="V149" s="2"/>
      <c r="W149" s="2"/>
      <c r="Y149" s="2"/>
      <c r="Z149" s="2"/>
      <c r="AB149" s="2"/>
      <c r="AC149" s="2"/>
      <c r="AE149" s="2"/>
      <c r="AF149" s="2"/>
      <c r="AH149" s="2"/>
    </row>
    <row r="150" spans="1:34" x14ac:dyDescent="0.15">
      <c r="A150">
        <v>149</v>
      </c>
      <c r="B150" s="1">
        <v>44629.6088773148</v>
      </c>
      <c r="C150" s="1">
        <v>44629.609178240702</v>
      </c>
      <c r="D150" s="2" t="s">
        <v>34</v>
      </c>
      <c r="E150" s="2"/>
      <c r="G150" s="2"/>
      <c r="H150" s="2" t="s">
        <v>69</v>
      </c>
      <c r="J150" s="2"/>
      <c r="K150" s="2" t="s">
        <v>58</v>
      </c>
      <c r="M150" s="2"/>
      <c r="N150" s="2"/>
      <c r="P150" s="2"/>
      <c r="Q150" s="2" t="s">
        <v>65</v>
      </c>
      <c r="S150" s="2"/>
      <c r="T150" s="2" t="s">
        <v>50</v>
      </c>
      <c r="V150" s="2"/>
      <c r="W150" s="2"/>
      <c r="Y150" s="2"/>
      <c r="Z150" s="2"/>
      <c r="AB150" s="2"/>
      <c r="AC150" s="2"/>
      <c r="AE150" s="2"/>
      <c r="AF150" s="2"/>
      <c r="AH150" s="2"/>
    </row>
    <row r="151" spans="1:34" x14ac:dyDescent="0.15">
      <c r="A151">
        <v>150</v>
      </c>
      <c r="B151" s="1">
        <v>44629.608356481498</v>
      </c>
      <c r="C151" s="1">
        <v>44629.609398148103</v>
      </c>
      <c r="D151" s="2" t="s">
        <v>34</v>
      </c>
      <c r="E151" s="2"/>
      <c r="G151" s="2"/>
      <c r="H151" s="2" t="s">
        <v>69</v>
      </c>
      <c r="J151" s="2"/>
      <c r="K151" s="2" t="s">
        <v>49</v>
      </c>
      <c r="M151" s="2"/>
      <c r="N151" s="2" t="s">
        <v>37</v>
      </c>
      <c r="P151" s="2"/>
      <c r="Q151" s="2" t="s">
        <v>43</v>
      </c>
      <c r="S151" s="2"/>
      <c r="T151" s="2" t="s">
        <v>56</v>
      </c>
      <c r="V151" s="2"/>
      <c r="W151" s="2"/>
      <c r="Y151" s="2"/>
      <c r="Z151" s="2"/>
      <c r="AB151" s="2"/>
      <c r="AC151" s="2"/>
      <c r="AE151" s="2"/>
      <c r="AF151" s="2"/>
      <c r="AH151" s="2"/>
    </row>
    <row r="152" spans="1:34" x14ac:dyDescent="0.15">
      <c r="A152">
        <v>151</v>
      </c>
      <c r="B152" s="1">
        <v>44629.608009259297</v>
      </c>
      <c r="C152" s="1">
        <v>44629.609895833302</v>
      </c>
      <c r="D152" s="2" t="s">
        <v>34</v>
      </c>
      <c r="E152" s="2"/>
      <c r="G152" s="2"/>
      <c r="H152" s="2" t="s">
        <v>69</v>
      </c>
      <c r="J152" s="2"/>
      <c r="K152" s="2" t="s">
        <v>51</v>
      </c>
      <c r="M152" s="2"/>
      <c r="N152" s="2" t="s">
        <v>37</v>
      </c>
      <c r="P152" s="2"/>
      <c r="Q152" s="2" t="s">
        <v>44</v>
      </c>
      <c r="S152" s="2"/>
      <c r="T152" s="2" t="s">
        <v>53</v>
      </c>
      <c r="V152" s="2"/>
      <c r="W152" s="2"/>
      <c r="Y152" s="2"/>
      <c r="Z152" s="2"/>
      <c r="AB152" s="2"/>
      <c r="AC152" s="2"/>
      <c r="AE152" s="2"/>
      <c r="AF152" s="2"/>
      <c r="AH152" s="2"/>
    </row>
    <row r="153" spans="1:34" x14ac:dyDescent="0.15">
      <c r="A153">
        <v>152</v>
      </c>
      <c r="B153" s="1">
        <v>44629.609502314801</v>
      </c>
      <c r="C153" s="1">
        <v>44629.610069444403</v>
      </c>
      <c r="D153" s="2" t="s">
        <v>34</v>
      </c>
      <c r="E153" s="2"/>
      <c r="G153" s="2"/>
      <c r="H153" s="2" t="s">
        <v>69</v>
      </c>
      <c r="J153" s="2"/>
      <c r="K153" s="2" t="s">
        <v>49</v>
      </c>
      <c r="M153" s="2"/>
      <c r="N153" s="2" t="s">
        <v>59</v>
      </c>
      <c r="P153" s="2"/>
      <c r="Q153" s="2" t="s">
        <v>44</v>
      </c>
      <c r="S153" s="2"/>
      <c r="T153" s="2" t="s">
        <v>50</v>
      </c>
      <c r="V153" s="2"/>
      <c r="W153" s="2"/>
      <c r="Y153" s="2"/>
      <c r="Z153" s="2"/>
      <c r="AB153" s="2"/>
      <c r="AC153" s="2"/>
      <c r="AE153" s="2"/>
      <c r="AF153" s="2"/>
      <c r="AH153" s="2"/>
    </row>
  </sheetData>
  <phoneticPr fontId="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topLeftCell="A13" workbookViewId="0">
      <selection activeCell="N21" sqref="N21"/>
    </sheetView>
  </sheetViews>
  <sheetFormatPr defaultRowHeight="13.5" x14ac:dyDescent="0.15"/>
  <cols>
    <col min="1" max="1" width="4.25" customWidth="1"/>
    <col min="2" max="2" width="13.125" hidden="1" customWidth="1"/>
    <col min="3" max="3" width="25" bestFit="1" customWidth="1"/>
    <col min="4" max="9" width="7" hidden="1" customWidth="1"/>
    <col min="10" max="10" width="5.25" bestFit="1" customWidth="1"/>
  </cols>
  <sheetData>
    <row r="2" spans="1:10" ht="18" customHeight="1" x14ac:dyDescent="0.15">
      <c r="A2" t="s">
        <v>70</v>
      </c>
    </row>
    <row r="3" spans="1:10" ht="18" customHeight="1" x14ac:dyDescent="0.15"/>
    <row r="4" spans="1:10" ht="18" customHeight="1" x14ac:dyDescent="0.15">
      <c r="C4" s="3" t="s">
        <v>71</v>
      </c>
      <c r="D4" s="3" t="s">
        <v>72</v>
      </c>
      <c r="E4" s="3" t="s">
        <v>73</v>
      </c>
      <c r="F4" s="3" t="s">
        <v>74</v>
      </c>
      <c r="G4" s="3" t="s">
        <v>75</v>
      </c>
      <c r="H4" s="3" t="s">
        <v>76</v>
      </c>
      <c r="I4" s="3" t="s">
        <v>77</v>
      </c>
      <c r="J4" s="3" t="s">
        <v>78</v>
      </c>
    </row>
    <row r="5" spans="1:10" ht="18" customHeight="1" x14ac:dyDescent="0.15">
      <c r="B5" t="s">
        <v>79</v>
      </c>
      <c r="C5" s="4" t="s">
        <v>80</v>
      </c>
      <c r="D5" s="4">
        <f>COUNTIFS(データ!$H:$H,"1ねんせい",データ!$W:$W,$B5)</f>
        <v>22</v>
      </c>
      <c r="E5" s="4">
        <f>COUNTIFS(データ!$H:$H,"2ねんせい",データ!$W:$W,$B5)</f>
        <v>12</v>
      </c>
      <c r="F5" s="4">
        <f>COUNTIFS(データ!$H:$H,"３年生",データ!$K:$K,$C5)</f>
        <v>5</v>
      </c>
      <c r="G5" s="4">
        <f>COUNTIFS(データ!$H:$H,"４年生",データ!$K:$K,$C5)</f>
        <v>14</v>
      </c>
      <c r="H5" s="4">
        <f>COUNTIFS(データ!$H:$H,"５年生",データ!$K:$K,$C5)</f>
        <v>7</v>
      </c>
      <c r="I5" s="4">
        <f>COUNTIFS(データ!$H:$H,"６年生",データ!$K:$K,$C5)</f>
        <v>5</v>
      </c>
      <c r="J5" s="4">
        <f>D5+E5+F5+G5+H5+I5</f>
        <v>65</v>
      </c>
    </row>
    <row r="6" spans="1:10" ht="18" customHeight="1" x14ac:dyDescent="0.15">
      <c r="B6" t="s">
        <v>40</v>
      </c>
      <c r="C6" s="4" t="s">
        <v>81</v>
      </c>
      <c r="D6" s="4">
        <f>COUNTIFS(データ!$H:$H,"1ねんせい",データ!$W:$W,$B6)</f>
        <v>7</v>
      </c>
      <c r="E6" s="4">
        <f>COUNTIFS(データ!$H:$H,"2ねんせい",データ!$W:$W,$B6)</f>
        <v>9</v>
      </c>
      <c r="F6" s="4">
        <f>COUNTIFS(データ!$H:$H,"３年生",データ!$K:$K,$C6)</f>
        <v>17</v>
      </c>
      <c r="G6" s="4">
        <f>COUNTIFS(データ!$H:$H,"４年生",データ!$K:$K,$C6)</f>
        <v>16</v>
      </c>
      <c r="H6" s="4">
        <f>COUNTIFS(データ!$H:$H,"５年生",データ!$K:$K,$C6)</f>
        <v>17</v>
      </c>
      <c r="I6" s="4">
        <f>COUNTIFS(データ!$H:$H,"６年生",データ!$K:$K,$C6)</f>
        <v>10</v>
      </c>
      <c r="J6" s="4">
        <f t="shared" ref="J6:J8" si="0">D6+E6+F6+G6+H6+I6</f>
        <v>76</v>
      </c>
    </row>
    <row r="7" spans="1:10" ht="18" customHeight="1" x14ac:dyDescent="0.15">
      <c r="B7" t="s">
        <v>46</v>
      </c>
      <c r="C7" s="4" t="s">
        <v>82</v>
      </c>
      <c r="D7" s="4">
        <f>COUNTIFS(データ!$H:$H,"1ねんせい",データ!$W:$W,$B7)</f>
        <v>2</v>
      </c>
      <c r="E7" s="4">
        <f>COUNTIFS(データ!$H:$H,"2ねんせい",データ!$W:$W,$B7)</f>
        <v>3</v>
      </c>
      <c r="F7" s="4">
        <f>COUNTIFS(データ!$H:$H,"３年生",データ!$K:$K,$C7)</f>
        <v>0</v>
      </c>
      <c r="G7" s="4">
        <f>COUNTIFS(データ!$H:$H,"４年生",データ!$K:$K,$C7)</f>
        <v>0</v>
      </c>
      <c r="H7" s="4">
        <f>COUNTIFS(データ!$H:$H,"５年生",データ!$K:$K,$C7)</f>
        <v>4</v>
      </c>
      <c r="I7" s="4">
        <f>COUNTIFS(データ!$H:$H,"６年生",データ!$K:$K,$C7)</f>
        <v>1</v>
      </c>
      <c r="J7" s="4">
        <f t="shared" si="0"/>
        <v>10</v>
      </c>
    </row>
    <row r="8" spans="1:10" ht="18" customHeight="1" x14ac:dyDescent="0.15">
      <c r="B8" t="s">
        <v>83</v>
      </c>
      <c r="C8" s="4" t="s">
        <v>84</v>
      </c>
      <c r="D8" s="4">
        <f>COUNTIFS(データ!$H:$H,"1ねんせい",データ!$W:$W,$B8)</f>
        <v>0</v>
      </c>
      <c r="E8" s="4">
        <f>COUNTIFS(データ!$H:$H,"2ねんせい",データ!$W:$W,$B8)</f>
        <v>0</v>
      </c>
      <c r="F8" s="4">
        <f>COUNTIFS(データ!$H:$H,"３年生",データ!$K:$K,$C8)</f>
        <v>0</v>
      </c>
      <c r="G8" s="4">
        <f>COUNTIFS(データ!$H:$H,"４年生",データ!$K:$K,$C8)</f>
        <v>0</v>
      </c>
      <c r="H8" s="4">
        <f>COUNTIFS(データ!$H:$H,"５年生",データ!$K:$K,$C8)</f>
        <v>0</v>
      </c>
      <c r="I8" s="4">
        <f>COUNTIFS(データ!$H:$H,"６年生",データ!$K:$K,$C8)</f>
        <v>1</v>
      </c>
      <c r="J8" s="4">
        <f t="shared" si="0"/>
        <v>1</v>
      </c>
    </row>
    <row r="13" spans="1:10" ht="18" customHeight="1" x14ac:dyDescent="0.15">
      <c r="A13" t="s">
        <v>85</v>
      </c>
    </row>
    <row r="14" spans="1:10" ht="18" customHeight="1" x14ac:dyDescent="0.15"/>
    <row r="15" spans="1:10" ht="18" customHeight="1" x14ac:dyDescent="0.15">
      <c r="C15" s="3" t="s">
        <v>71</v>
      </c>
      <c r="D15" s="3" t="s">
        <v>72</v>
      </c>
      <c r="E15" s="3" t="s">
        <v>73</v>
      </c>
      <c r="F15" s="3" t="s">
        <v>74</v>
      </c>
      <c r="G15" s="3" t="s">
        <v>75</v>
      </c>
      <c r="H15" s="3" t="s">
        <v>76</v>
      </c>
      <c r="I15" s="3" t="s">
        <v>77</v>
      </c>
      <c r="J15" s="3" t="s">
        <v>78</v>
      </c>
    </row>
    <row r="16" spans="1:10" ht="18" customHeight="1" x14ac:dyDescent="0.15">
      <c r="B16" t="s">
        <v>86</v>
      </c>
      <c r="C16" s="4" t="s">
        <v>87</v>
      </c>
      <c r="D16" s="4">
        <f>COUNTIFS(データ!$H:$H,"1ねんせい",データ!$Z:$Z,B16)</f>
        <v>4</v>
      </c>
      <c r="E16" s="4">
        <f>COUNTIFS(データ!$H:$H,"2ねんせい",データ!$Z:$Z,B16)</f>
        <v>1</v>
      </c>
      <c r="F16" s="4">
        <f>COUNTIFS(データ!$H:$H,"３年生",データ!$N:$N,$C16)</f>
        <v>10</v>
      </c>
      <c r="G16" s="4">
        <f>COUNTIFS(データ!$H:$H,"４年生",データ!$N:$N,$C16)</f>
        <v>6</v>
      </c>
      <c r="H16" s="4">
        <f>COUNTIFS(データ!$H:$H,"５年生",データ!$N:$N,$C16)</f>
        <v>4</v>
      </c>
      <c r="I16" s="4">
        <f>COUNTIFS(データ!$H:$H,"６年生",データ!$N:$N,$C16)</f>
        <v>1</v>
      </c>
      <c r="J16" s="4">
        <f>D16+E16+F16+G16+H16+I16</f>
        <v>26</v>
      </c>
    </row>
    <row r="17" spans="1:10" ht="18" customHeight="1" x14ac:dyDescent="0.15">
      <c r="B17" t="s">
        <v>88</v>
      </c>
      <c r="C17" s="4" t="s">
        <v>88</v>
      </c>
      <c r="D17" s="4">
        <f>COUNTIFS(データ!$H:$H,"1ねんせい",データ!$Z:$Z,B17)</f>
        <v>21</v>
      </c>
      <c r="E17" s="4">
        <f>COUNTIFS(データ!$H:$H,"2ねんせい",データ!$Z:$Z,B17)</f>
        <v>21</v>
      </c>
      <c r="F17" s="4">
        <f>COUNTIFS(データ!$H:$H,"３年生",データ!$N:$N,$C17)</f>
        <v>9</v>
      </c>
      <c r="G17" s="4">
        <f>COUNTIFS(データ!$H:$H,"４年生",データ!$N:$N,$C17)</f>
        <v>18</v>
      </c>
      <c r="H17" s="4">
        <f>COUNTIFS(データ!$H:$H,"５年生",データ!$N:$N,$C17)</f>
        <v>12</v>
      </c>
      <c r="I17" s="4">
        <f>COUNTIFS(データ!$H:$H,"６年生",データ!$N:$N,$C17)</f>
        <v>6</v>
      </c>
      <c r="J17" s="4">
        <f t="shared" ref="J17:J21" si="1">D17+E17+F17+G17+H17+I17</f>
        <v>87</v>
      </c>
    </row>
    <row r="18" spans="1:10" ht="18" customHeight="1" x14ac:dyDescent="0.15">
      <c r="B18" t="s">
        <v>89</v>
      </c>
      <c r="C18" s="4" t="s">
        <v>90</v>
      </c>
      <c r="D18" s="4">
        <f>COUNTIFS(データ!$H:$H,"1ねんせい",データ!$Z:$Z,B18)</f>
        <v>1</v>
      </c>
      <c r="E18" s="4">
        <f>COUNTIFS(データ!$H:$H,"2ねんせい",データ!$Z:$Z,B18)</f>
        <v>0</v>
      </c>
      <c r="F18" s="4">
        <f>COUNTIFS(データ!$H:$H,"３年生",データ!$N:$N,$C18)</f>
        <v>0</v>
      </c>
      <c r="G18" s="4">
        <f>COUNTIFS(データ!$H:$H,"４年生",データ!$N:$N,$C18)</f>
        <v>0</v>
      </c>
      <c r="H18" s="4">
        <f>COUNTIFS(データ!$H:$H,"５年生",データ!$N:$N,$C18)</f>
        <v>1</v>
      </c>
      <c r="I18" s="4">
        <f>COUNTIFS(データ!$H:$H,"６年生",データ!$N:$N,$C18)</f>
        <v>1</v>
      </c>
      <c r="J18" s="4">
        <f t="shared" si="1"/>
        <v>3</v>
      </c>
    </row>
    <row r="19" spans="1:10" ht="18" customHeight="1" x14ac:dyDescent="0.15">
      <c r="B19" t="s">
        <v>91</v>
      </c>
      <c r="C19" s="4" t="s">
        <v>92</v>
      </c>
      <c r="D19" s="4">
        <f>COUNTIFS(データ!$H:$H,"1ねんせい",データ!$Z:$Z,B19)</f>
        <v>0</v>
      </c>
      <c r="E19" s="4">
        <f>COUNTIFS(データ!$H:$H,"2ねんせい",データ!$Z:$Z,B19)</f>
        <v>0</v>
      </c>
      <c r="F19" s="4">
        <f>COUNTIFS(データ!$H:$H,"３年生",データ!$N:$N,$C19)</f>
        <v>0</v>
      </c>
      <c r="G19" s="4">
        <f>COUNTIFS(データ!$H:$H,"４年生",データ!$N:$N,$C19)</f>
        <v>0</v>
      </c>
      <c r="H19" s="4">
        <f>COUNTIFS(データ!$H:$H,"５年生",データ!$N:$N,$C19)</f>
        <v>0</v>
      </c>
      <c r="I19" s="4">
        <f>COUNTIFS(データ!$H:$H,"６年生",データ!$N:$N,$C19)</f>
        <v>0</v>
      </c>
      <c r="J19" s="4">
        <f t="shared" si="1"/>
        <v>0</v>
      </c>
    </row>
    <row r="20" spans="1:10" ht="18" customHeight="1" x14ac:dyDescent="0.15">
      <c r="B20" t="s">
        <v>63</v>
      </c>
      <c r="C20" s="5" t="s">
        <v>93</v>
      </c>
      <c r="D20" s="4">
        <f>COUNTIFS(データ!$H:$H,"1ねんせい",データ!$Z:$Z,B20)</f>
        <v>1</v>
      </c>
      <c r="E20" s="4">
        <f>COUNTIFS(データ!$H:$H,"2ねんせい",データ!$Z:$Z,B20)</f>
        <v>0</v>
      </c>
      <c r="F20" s="4">
        <f>COUNTIFS(データ!$H:$H,"３年生",データ!$N:$N,$C20)</f>
        <v>0</v>
      </c>
      <c r="G20" s="4">
        <f>COUNTIFS(データ!$H:$H,"４年生",データ!$N:$N,$C20)</f>
        <v>0</v>
      </c>
      <c r="H20" s="4">
        <f>COUNTIFS(データ!$H:$H,"５年生",データ!$N:$N,$C20)</f>
        <v>3</v>
      </c>
      <c r="I20" s="4">
        <f>COUNTIFS(データ!$H:$H,"６年生",データ!$N:$N,$C20)</f>
        <v>3</v>
      </c>
      <c r="J20" s="4">
        <f>D20+E20+F20+G20+H20+I20</f>
        <v>7</v>
      </c>
    </row>
    <row r="21" spans="1:10" ht="18" customHeight="1" x14ac:dyDescent="0.15">
      <c r="B21" t="s">
        <v>45</v>
      </c>
      <c r="C21" s="5" t="s">
        <v>94</v>
      </c>
      <c r="D21" s="4">
        <f>COUNTIFS(データ!$H:$H,"1ねんせい",データ!$Z:$Z,B21)</f>
        <v>4</v>
      </c>
      <c r="E21" s="4">
        <f>COUNTIFS(データ!$H:$H,"2ねんせい",データ!$Z:$Z,B21)</f>
        <v>1</v>
      </c>
      <c r="F21" s="4">
        <f>COUNTIFS(データ!$H:$H,"３年生",データ!$N:$N,$C21)</f>
        <v>0</v>
      </c>
      <c r="G21" s="4">
        <f>COUNTIFS(データ!$H:$H,"４年生",データ!$N:$N,$C21)</f>
        <v>0</v>
      </c>
      <c r="H21" s="4">
        <f>COUNTIFS(データ!$H:$H,"５年生",データ!$N:$N,$C21)</f>
        <v>0</v>
      </c>
      <c r="I21" s="4">
        <f>COUNTIFS(データ!$H:$H,"６年生",データ!$N:$N,$C21)</f>
        <v>0</v>
      </c>
      <c r="J21" s="4">
        <f t="shared" si="1"/>
        <v>5</v>
      </c>
    </row>
    <row r="26" spans="1:10" ht="18" customHeight="1" x14ac:dyDescent="0.15">
      <c r="A26" t="s">
        <v>95</v>
      </c>
    </row>
    <row r="27" spans="1:10" ht="18" customHeight="1" x14ac:dyDescent="0.15"/>
    <row r="28" spans="1:10" ht="18" customHeight="1" x14ac:dyDescent="0.15">
      <c r="C28" s="3" t="s">
        <v>71</v>
      </c>
      <c r="D28" s="3" t="s">
        <v>72</v>
      </c>
      <c r="E28" s="3" t="s">
        <v>73</v>
      </c>
      <c r="F28" s="3" t="s">
        <v>74</v>
      </c>
      <c r="G28" s="3" t="s">
        <v>75</v>
      </c>
      <c r="H28" s="3" t="s">
        <v>76</v>
      </c>
      <c r="I28" s="3" t="s">
        <v>77</v>
      </c>
      <c r="J28" s="3" t="s">
        <v>78</v>
      </c>
    </row>
    <row r="29" spans="1:10" ht="18" customHeight="1" x14ac:dyDescent="0.15">
      <c r="B29" t="s">
        <v>38</v>
      </c>
      <c r="C29" s="4" t="s">
        <v>96</v>
      </c>
      <c r="D29" s="4">
        <f>COUNTIFS(データ!$H:$H,"1ねんせい",データ!$AC:$AC,$B29)</f>
        <v>6</v>
      </c>
      <c r="E29" s="4">
        <f>COUNTIFS(データ!$H:$H,"2ねんせい",データ!$AC:$AC,$B29)</f>
        <v>7</v>
      </c>
      <c r="F29" s="4">
        <f>COUNTIFS(データ!$H:$H,"３年生",データ!$Q:$Q,$C29)</f>
        <v>2</v>
      </c>
      <c r="G29" s="4">
        <f>COUNTIFS(データ!$H:$H,"４年生",データ!$Q:$Q,$C29)</f>
        <v>4</v>
      </c>
      <c r="H29" s="4">
        <f>COUNTIFS(データ!$H:$H,"５年生",データ!$Q:$Q,$C29)</f>
        <v>2</v>
      </c>
      <c r="I29" s="4">
        <f>COUNTIFS(データ!$H:$H,"６年生",データ!$Q:$Q,$C29)</f>
        <v>2</v>
      </c>
      <c r="J29" s="4">
        <f>D29+E29+F29+G29+H29+I29</f>
        <v>23</v>
      </c>
    </row>
    <row r="30" spans="1:10" ht="18" customHeight="1" x14ac:dyDescent="0.15">
      <c r="B30" t="s">
        <v>43</v>
      </c>
      <c r="C30" s="4" t="s">
        <v>97</v>
      </c>
      <c r="D30" s="4">
        <f>COUNTIFS(データ!$H:$H,"1ねんせい",データ!$AC:$AC,$B30)</f>
        <v>18</v>
      </c>
      <c r="E30" s="4">
        <f>COUNTIFS(データ!$H:$H,"2ねんせい",データ!$AC:$AC,$B30)</f>
        <v>4</v>
      </c>
      <c r="F30" s="4">
        <f>COUNTIFS(データ!$H:$H,"３年生",データ!$Q:$Q,$C30)</f>
        <v>13</v>
      </c>
      <c r="G30" s="4">
        <f>COUNTIFS(データ!$H:$H,"４年生",データ!$Q:$Q,$C30)</f>
        <v>18</v>
      </c>
      <c r="H30" s="4">
        <f>COUNTIFS(データ!$H:$H,"５年生",データ!$Q:$Q,$C30)</f>
        <v>17</v>
      </c>
      <c r="I30" s="4">
        <f>COUNTIFS(データ!$H:$H,"６年生",データ!$Q:$Q,$C30)</f>
        <v>10</v>
      </c>
      <c r="J30" s="4">
        <f t="shared" ref="J30:J32" si="2">D30+E30+F30+G30+H30+I30</f>
        <v>80</v>
      </c>
    </row>
    <row r="31" spans="1:10" ht="18" customHeight="1" x14ac:dyDescent="0.15">
      <c r="B31" t="s">
        <v>44</v>
      </c>
      <c r="C31" s="4" t="s">
        <v>98</v>
      </c>
      <c r="D31" s="4">
        <f>COUNTIFS(データ!$H:$H,"1ねんせい",データ!$AC:$AC,$B31)</f>
        <v>6</v>
      </c>
      <c r="E31" s="4">
        <f>COUNTIFS(データ!$H:$H,"2ねんせい",データ!$AC:$AC,$B31)</f>
        <v>13</v>
      </c>
      <c r="F31" s="4">
        <f>COUNTIFS(データ!$H:$H,"３年生",データ!$Q:$Q,$C31)</f>
        <v>6</v>
      </c>
      <c r="G31" s="4">
        <f>COUNTIFS(データ!$H:$H,"４年生",データ!$Q:$Q,$C31)</f>
        <v>7</v>
      </c>
      <c r="H31" s="4">
        <f>COUNTIFS(データ!$H:$H,"５年生",データ!$Q:$Q,$C31)</f>
        <v>7</v>
      </c>
      <c r="I31" s="4">
        <f>COUNTIFS(データ!$H:$H,"６年生",データ!$Q:$Q,$C31)</f>
        <v>4</v>
      </c>
      <c r="J31" s="4">
        <f t="shared" si="2"/>
        <v>43</v>
      </c>
    </row>
    <row r="32" spans="1:10" ht="18" customHeight="1" x14ac:dyDescent="0.15">
      <c r="B32" t="s">
        <v>65</v>
      </c>
      <c r="C32" s="4" t="s">
        <v>99</v>
      </c>
      <c r="D32" s="4">
        <f>COUNTIFS(データ!$H:$H,"1ねんせい",データ!$AC:$AC,$B32)</f>
        <v>1</v>
      </c>
      <c r="E32" s="4">
        <f>COUNTIFS(データ!$H:$H,"2ねんせい",データ!$AC:$AC,$B32)</f>
        <v>0</v>
      </c>
      <c r="F32" s="4">
        <f>COUNTIFS(データ!$H:$H,"３年生",データ!$Q:$Q,$C32)</f>
        <v>1</v>
      </c>
      <c r="G32" s="4">
        <f>COUNTIFS(データ!$H:$H,"４年生",データ!$Q:$Q,$C32)</f>
        <v>1</v>
      </c>
      <c r="H32" s="4">
        <f>COUNTIFS(データ!$H:$H,"５年生",データ!$Q:$Q,$C32)</f>
        <v>2</v>
      </c>
      <c r="I32" s="4">
        <f>COUNTIFS(データ!$H:$H,"６年生",データ!$Q:$Q,$C32)</f>
        <v>1</v>
      </c>
      <c r="J32" s="4">
        <f t="shared" si="2"/>
        <v>6</v>
      </c>
    </row>
    <row r="37" spans="1:10" ht="18" customHeight="1" x14ac:dyDescent="0.15">
      <c r="A37" t="s">
        <v>100</v>
      </c>
    </row>
    <row r="38" spans="1:10" ht="18" customHeight="1" x14ac:dyDescent="0.15"/>
    <row r="39" spans="1:10" ht="18" customHeight="1" x14ac:dyDescent="0.15">
      <c r="C39" s="3" t="s">
        <v>71</v>
      </c>
      <c r="D39" s="3" t="s">
        <v>72</v>
      </c>
      <c r="E39" s="3" t="s">
        <v>73</v>
      </c>
      <c r="F39" s="3" t="s">
        <v>74</v>
      </c>
      <c r="G39" s="3" t="s">
        <v>75</v>
      </c>
      <c r="H39" s="3" t="s">
        <v>76</v>
      </c>
      <c r="I39" s="3" t="s">
        <v>77</v>
      </c>
      <c r="J39" s="3" t="s">
        <v>78</v>
      </c>
    </row>
    <row r="40" spans="1:10" ht="18" customHeight="1" x14ac:dyDescent="0.15">
      <c r="B40" t="s">
        <v>101</v>
      </c>
      <c r="C40" s="4" t="s">
        <v>102</v>
      </c>
      <c r="D40" s="4">
        <f>COUNTIFS(データ!$H:$H,"1ねんせい",データ!$AF:$AF,$B40)</f>
        <v>14</v>
      </c>
      <c r="E40" s="4">
        <f>COUNTIFS(データ!$H:$H,"2ねんせい",データ!$AF:$AF,$B40)</f>
        <v>6</v>
      </c>
      <c r="F40" s="4">
        <f>COUNTIFS(データ!$H:$H,"３年生",データ!$T:$T,$C40)</f>
        <v>8</v>
      </c>
      <c r="G40" s="4">
        <f>COUNTIFS(データ!$H:$H,"４年生",データ!$T:$T,$C40)</f>
        <v>6</v>
      </c>
      <c r="H40" s="4">
        <f>COUNTIFS(データ!$H:$H,"５年生",データ!$T:$T,$C40)</f>
        <v>3</v>
      </c>
      <c r="I40" s="4">
        <f>COUNTIFS(データ!$H:$H,"６年生",データ!$T:$T,$C40)</f>
        <v>3</v>
      </c>
      <c r="J40" s="4">
        <f>D40+E40+F40+G40+H40+I40</f>
        <v>40</v>
      </c>
    </row>
    <row r="41" spans="1:10" ht="18" customHeight="1" x14ac:dyDescent="0.15">
      <c r="B41" t="s">
        <v>103</v>
      </c>
      <c r="C41" s="4" t="s">
        <v>104</v>
      </c>
      <c r="D41" s="4">
        <f>COUNTIFS(データ!$H:$H,"1ねんせい",データ!$AF:$AF,$B41)</f>
        <v>12</v>
      </c>
      <c r="E41" s="4">
        <f>COUNTIFS(データ!$H:$H,"2ねんせい",データ!$AF:$AF,$B41)</f>
        <v>6</v>
      </c>
      <c r="F41" s="4">
        <f>COUNTIFS(データ!$H:$H,"３年生",データ!$T:$T,$C41)</f>
        <v>3</v>
      </c>
      <c r="G41" s="4">
        <f>COUNTIFS(データ!$H:$H,"４年生",データ!$T:$T,$C41)</f>
        <v>11</v>
      </c>
      <c r="H41" s="4">
        <f>COUNTIFS(データ!$H:$H,"５年生",データ!$T:$T,$C41)</f>
        <v>12</v>
      </c>
      <c r="I41" s="4">
        <f>COUNTIFS(データ!$H:$H,"６年生",データ!$T:$T,$C41)</f>
        <v>7</v>
      </c>
      <c r="J41" s="4">
        <f t="shared" ref="J41:J43" si="3">D41+E41+F41+G41+H41+I41</f>
        <v>51</v>
      </c>
    </row>
    <row r="42" spans="1:10" ht="18" customHeight="1" x14ac:dyDescent="0.15">
      <c r="B42" t="s">
        <v>105</v>
      </c>
      <c r="C42" s="4" t="s">
        <v>106</v>
      </c>
      <c r="D42" s="4">
        <f>COUNTIFS(データ!$H:$H,"1ねんせい",データ!$AF:$AF,$B42)</f>
        <v>1</v>
      </c>
      <c r="E42" s="4">
        <f>COUNTIFS(データ!$H:$H,"2ねんせい",データ!$AF:$AF,$B42)</f>
        <v>2</v>
      </c>
      <c r="F42" s="4">
        <f>COUNTIFS(データ!$H:$H,"３年生",データ!$T:$T,$C42)</f>
        <v>6</v>
      </c>
      <c r="G42" s="4">
        <f>COUNTIFS(データ!$H:$H,"４年生",データ!$T:$T,$C42)</f>
        <v>11</v>
      </c>
      <c r="H42" s="4">
        <f>COUNTIFS(データ!$H:$H,"５年生",データ!$T:$T,$C42)</f>
        <v>11</v>
      </c>
      <c r="I42" s="4">
        <f>COUNTIFS(データ!$H:$H,"６年生",データ!$T:$T,$C42)</f>
        <v>5</v>
      </c>
      <c r="J42" s="4">
        <f t="shared" si="3"/>
        <v>36</v>
      </c>
    </row>
    <row r="43" spans="1:10" ht="18" customHeight="1" x14ac:dyDescent="0.15">
      <c r="B43" t="s">
        <v>107</v>
      </c>
      <c r="C43" s="4" t="s">
        <v>108</v>
      </c>
      <c r="D43" s="4">
        <f>COUNTIFS(データ!$H:$H,"1ねんせい",データ!$AF:$AF,$B43)</f>
        <v>4</v>
      </c>
      <c r="E43" s="4">
        <f>COUNTIFS(データ!$H:$H,"2ねんせい",データ!$AF:$AF,$B43)</f>
        <v>10</v>
      </c>
      <c r="F43" s="4">
        <f>COUNTIFS(データ!$H:$H,"３年生",データ!$T:$T,$C43)</f>
        <v>5</v>
      </c>
      <c r="G43" s="4">
        <f>COUNTIFS(データ!$H:$H,"４年生",データ!$T:$T,$C43)</f>
        <v>2</v>
      </c>
      <c r="H43" s="4">
        <f>COUNTIFS(データ!$H:$H,"５年生",データ!$T:$T,$C43)</f>
        <v>2</v>
      </c>
      <c r="I43" s="4">
        <f>COUNTIFS(データ!$H:$H,"６年生",データ!$T:$T,$C43)</f>
        <v>2</v>
      </c>
      <c r="J43" s="4">
        <f t="shared" si="3"/>
        <v>25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
  <sheetViews>
    <sheetView showGridLines="0" tabSelected="1" topLeftCell="A64" workbookViewId="0">
      <selection sqref="A1:S101"/>
    </sheetView>
  </sheetViews>
  <sheetFormatPr defaultRowHeight="13.5" x14ac:dyDescent="0.15"/>
  <sheetData>
    <row r="2" spans="2:7" ht="24" x14ac:dyDescent="0.25">
      <c r="B2" s="6"/>
      <c r="G2" s="7" t="s">
        <v>109</v>
      </c>
    </row>
  </sheetData>
  <phoneticPr fontId="1"/>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vt:lpstr>
      <vt:lpstr>集計</vt:lpstr>
      <vt:lpstr>グラフ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Koumu-112</dc:creator>
  <cp:lastModifiedBy>Koumu-112</cp:lastModifiedBy>
  <cp:lastPrinted>2022-06-15T10:35:33Z</cp:lastPrinted>
  <dcterms:created xsi:type="dcterms:W3CDTF">2022-03-23T02:39:35Z</dcterms:created>
  <dcterms:modified xsi:type="dcterms:W3CDTF">2022-06-15T10:56:13Z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