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4.110.230\share\0＿個人フォルダ\02 德澄　知誓\"/>
    </mc:Choice>
  </mc:AlternateContent>
  <bookViews>
    <workbookView xWindow="0" yWindow="0" windowWidth="28800" windowHeight="12210" activeTab="2"/>
  </bookViews>
  <sheets>
    <sheet name="データ" sheetId="1" r:id="rId1"/>
    <sheet name="集計" sheetId="2" r:id="rId2"/>
    <sheet name="グラフ" sheetId="4" r:id="rId3"/>
  </sheets>
  <externalReferences>
    <externalReference r:id="rId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1" i="2" l="1"/>
  <c r="E41" i="2"/>
  <c r="F41" i="2"/>
  <c r="G41" i="2"/>
  <c r="H41" i="2"/>
  <c r="I41" i="2"/>
  <c r="D42" i="2"/>
  <c r="E42" i="2"/>
  <c r="F42" i="2"/>
  <c r="G42" i="2"/>
  <c r="H42" i="2"/>
  <c r="I42" i="2"/>
  <c r="D43" i="2"/>
  <c r="E43" i="2"/>
  <c r="F43" i="2"/>
  <c r="G43" i="2"/>
  <c r="H43" i="2"/>
  <c r="I43" i="2"/>
  <c r="I40" i="2"/>
  <c r="I44" i="2" s="1"/>
  <c r="H40" i="2"/>
  <c r="G40" i="2"/>
  <c r="G44" i="2" s="1"/>
  <c r="F40" i="2"/>
  <c r="F44" i="2" s="1"/>
  <c r="E40" i="2"/>
  <c r="E44" i="2" s="1"/>
  <c r="D40" i="2"/>
  <c r="D44" i="2" s="1"/>
  <c r="J42" i="2"/>
  <c r="D30" i="2"/>
  <c r="E30" i="2"/>
  <c r="F30" i="2"/>
  <c r="G30" i="2"/>
  <c r="H30" i="2"/>
  <c r="I30" i="2"/>
  <c r="D31" i="2"/>
  <c r="E31" i="2"/>
  <c r="F31" i="2"/>
  <c r="G31" i="2"/>
  <c r="H31" i="2"/>
  <c r="I31" i="2"/>
  <c r="D32" i="2"/>
  <c r="E32" i="2"/>
  <c r="F32" i="2"/>
  <c r="G32" i="2"/>
  <c r="H32" i="2"/>
  <c r="I32" i="2"/>
  <c r="I29" i="2"/>
  <c r="H29" i="2"/>
  <c r="G29" i="2"/>
  <c r="G33" i="2" s="1"/>
  <c r="F29" i="2"/>
  <c r="F33" i="2" s="1"/>
  <c r="E29" i="2"/>
  <c r="E33" i="2" s="1"/>
  <c r="D29" i="2"/>
  <c r="D33" i="2" s="1"/>
  <c r="D6" i="2"/>
  <c r="E6" i="2"/>
  <c r="F6" i="2"/>
  <c r="G6" i="2"/>
  <c r="H6" i="2"/>
  <c r="I6" i="2"/>
  <c r="D7" i="2"/>
  <c r="E7" i="2"/>
  <c r="F7" i="2"/>
  <c r="G7" i="2"/>
  <c r="H7" i="2"/>
  <c r="I7" i="2"/>
  <c r="D8" i="2"/>
  <c r="E8" i="2"/>
  <c r="F8" i="2"/>
  <c r="G8" i="2"/>
  <c r="H8" i="2"/>
  <c r="I8" i="2"/>
  <c r="I5" i="2"/>
  <c r="H5" i="2"/>
  <c r="G5" i="2"/>
  <c r="F5" i="2"/>
  <c r="F9" i="2" s="1"/>
  <c r="E5" i="2"/>
  <c r="E9" i="2" s="1"/>
  <c r="D5" i="2"/>
  <c r="D9" i="2" s="1"/>
  <c r="F17" i="2"/>
  <c r="G17" i="2"/>
  <c r="H17" i="2"/>
  <c r="I17" i="2"/>
  <c r="F18" i="2"/>
  <c r="G18" i="2"/>
  <c r="H18" i="2"/>
  <c r="I18" i="2"/>
  <c r="F19" i="2"/>
  <c r="G19" i="2"/>
  <c r="H19" i="2"/>
  <c r="I19" i="2"/>
  <c r="F20" i="2"/>
  <c r="G20" i="2"/>
  <c r="H20" i="2"/>
  <c r="I20" i="2"/>
  <c r="F21" i="2"/>
  <c r="G21" i="2"/>
  <c r="H21" i="2"/>
  <c r="I21" i="2"/>
  <c r="I16" i="2"/>
  <c r="H16" i="2"/>
  <c r="H22" i="2" s="1"/>
  <c r="G16" i="2"/>
  <c r="G22" i="2" s="1"/>
  <c r="F16" i="2"/>
  <c r="F22" i="2" s="1"/>
  <c r="E17" i="2"/>
  <c r="E18" i="2"/>
  <c r="E19" i="2"/>
  <c r="E20" i="2"/>
  <c r="E21" i="2"/>
  <c r="E16" i="2"/>
  <c r="D17" i="2"/>
  <c r="D18" i="2"/>
  <c r="D19" i="2"/>
  <c r="D20" i="2"/>
  <c r="D21" i="2"/>
  <c r="D16" i="2"/>
  <c r="E22" i="2" l="1"/>
  <c r="I22" i="2"/>
  <c r="G9" i="2"/>
  <c r="D22" i="2"/>
  <c r="J19" i="2"/>
  <c r="H9" i="2"/>
  <c r="H33" i="2"/>
  <c r="I9" i="2"/>
  <c r="I33" i="2"/>
  <c r="H44" i="2"/>
  <c r="J16" i="2"/>
  <c r="J18" i="2"/>
  <c r="J21" i="2"/>
  <c r="J17" i="2"/>
  <c r="J20" i="2"/>
  <c r="J29" i="2"/>
  <c r="J31" i="2"/>
  <c r="J32" i="2"/>
  <c r="J30" i="2"/>
  <c r="J43" i="2"/>
  <c r="J41" i="2"/>
  <c r="J40" i="2"/>
  <c r="J5" i="2"/>
  <c r="J7" i="2"/>
  <c r="J8" i="2"/>
  <c r="J6" i="2"/>
  <c r="J22" i="2" l="1"/>
  <c r="J9" i="2"/>
  <c r="K5" i="2" s="1"/>
  <c r="K6" i="2"/>
  <c r="J44" i="2"/>
  <c r="K40" i="2" s="1"/>
  <c r="J33" i="2"/>
  <c r="K33" i="2" s="1"/>
  <c r="K17" i="2"/>
  <c r="K7" i="2" l="1"/>
  <c r="K41" i="2"/>
  <c r="K43" i="2"/>
  <c r="K8" i="2"/>
  <c r="K32" i="2"/>
  <c r="K19" i="2"/>
  <c r="K18" i="2"/>
  <c r="K44" i="2"/>
  <c r="K42" i="2"/>
  <c r="K16" i="2"/>
  <c r="K31" i="2"/>
  <c r="K20" i="2"/>
  <c r="K21" i="2"/>
  <c r="K29" i="2"/>
  <c r="K30" i="2"/>
  <c r="K22" i="2" l="1"/>
  <c r="K9" i="2"/>
</calcChain>
</file>

<file path=xl/sharedStrings.xml><?xml version="1.0" encoding="utf-8"?>
<sst xmlns="http://schemas.openxmlformats.org/spreadsheetml/2006/main" count="2108" uniqueCount="116">
  <si>
    <t>ID</t>
  </si>
  <si>
    <t>開始時刻</t>
  </si>
  <si>
    <t>完了時刻</t>
  </si>
  <si>
    <t>メール</t>
  </si>
  <si>
    <t>合計点数</t>
  </si>
  <si>
    <t>クイズのフィードバック</t>
  </si>
  <si>
    <t>なんねんせいですか？</t>
  </si>
  <si>
    <t>点数 - なんねんせいですか？</t>
  </si>
  <si>
    <t>フィードバック - なんねんせいですか？</t>
  </si>
  <si>
    <t>外国語（英語）の授業は楽しいですか？</t>
  </si>
  <si>
    <t>点数 - 外国語（英語）の授業は楽しいですか？</t>
  </si>
  <si>
    <t>フィードバック - 外国語（英語）の授業は楽しいですか？</t>
  </si>
  <si>
    <t>Q１で「とても楽しい」「楽しい」と答えた人は、どんなことが楽しいですか？</t>
  </si>
  <si>
    <t>点数 - Q１で「とても楽しい」「楽しい」と答えた人は、どんなことが楽しいですか？</t>
  </si>
  <si>
    <t>フィードバック - Q１で「とても楽しい」「楽しい」と答えた人は、どんなことが楽しいですか？</t>
  </si>
  <si>
    <t>英語を使って友達と楽しむことができますか？</t>
  </si>
  <si>
    <t>点数 - 英語を使って友達と楽しむことができますか？</t>
  </si>
  <si>
    <t>フィードバック - 英語を使って友達と楽しむことができますか？</t>
  </si>
  <si>
    <t>英語を使って外国の人と話してみたいですか？</t>
  </si>
  <si>
    <t>点数 - 英語を使って外国の人と話してみたいですか？</t>
  </si>
  <si>
    <t>フィードバック - 英語を使って外国の人と話してみたいですか？</t>
  </si>
  <si>
    <t>がいこくご（えいご）のじゅぎょうは、たのしいですか？</t>
  </si>
  <si>
    <t>点数 - がいこくご（えいご）のじゅぎょうは、たのしいですか？</t>
  </si>
  <si>
    <t>フィードバック - がいこくご（えいご）のじゅぎょうは、たのしいですか？</t>
  </si>
  <si>
    <t>Q１で「とてもたのしい」「たのしい」とこたえた人は、どんなことがたのしいですか？</t>
  </si>
  <si>
    <t>点数 - Q１で「とてもたのしい」「たのしい」とこたえた人は、どんなことがたのしいですか？</t>
  </si>
  <si>
    <t>フィードバック - Q１で「とてもたのしい」「たのしい」とこたえた人は、どんなことがたのしいですか？</t>
  </si>
  <si>
    <t>えいごをつかって　ともだちとたのしむことができますか？</t>
  </si>
  <si>
    <t>点数 - えいごをつかって　ともだちとたのしむことができますか？</t>
  </si>
  <si>
    <t>フィードバック - えいごをつかって　ともだちとたのしむことができますか？</t>
  </si>
  <si>
    <t>えいごをつかって　がいこくの人とはなしてみたいですか？</t>
  </si>
  <si>
    <t>点数 - えいごをつかって　がいこくの人とはなしてみたいですか？</t>
  </si>
  <si>
    <t>フィードバック - えいごをつかって　がいこくの人とはなしてみたいですか？</t>
  </si>
  <si>
    <t>anonymous</t>
  </si>
  <si>
    <t>1ねんせい</t>
  </si>
  <si>
    <t>とてもたのしい</t>
  </si>
  <si>
    <t>ゲーム</t>
  </si>
  <si>
    <t>とてもできる</t>
  </si>
  <si>
    <t>とてもおもう</t>
  </si>
  <si>
    <t>じょうずにえいごをはなせること</t>
  </si>
  <si>
    <t>できる</t>
  </si>
  <si>
    <t>たのしい</t>
  </si>
  <si>
    <t>あまりおもわない</t>
  </si>
  <si>
    <t>あまりたのしくない</t>
  </si>
  <si>
    <t>あまりできない</t>
  </si>
  <si>
    <t>おもう</t>
  </si>
  <si>
    <t>できない</t>
  </si>
  <si>
    <t>うたやダンス</t>
  </si>
  <si>
    <t>あたらしいえいごをおぼえること</t>
  </si>
  <si>
    <t>たのしくない</t>
  </si>
  <si>
    <t>４年生</t>
  </si>
  <si>
    <t>楽しい</t>
  </si>
  <si>
    <t>あまり思わない</t>
  </si>
  <si>
    <t>とても思う</t>
  </si>
  <si>
    <t>思う</t>
  </si>
  <si>
    <t>とても楽しい</t>
  </si>
  <si>
    <t>歌やダンス</t>
  </si>
  <si>
    <t>思わない</t>
  </si>
  <si>
    <t>あまり楽しくない</t>
  </si>
  <si>
    <t>上手に英語を話せること</t>
  </si>
  <si>
    <t>絵本やお話</t>
  </si>
  <si>
    <t>楽しくない</t>
  </si>
  <si>
    <t>３年生</t>
  </si>
  <si>
    <t>友達と英語を使って話す</t>
  </si>
  <si>
    <t>2ねんせい</t>
  </si>
  <si>
    <t>とても楽しい</t>
    <rPh sb="3" eb="4">
      <t>タノ</t>
    </rPh>
    <phoneticPr fontId="1"/>
  </si>
  <si>
    <t>楽しい</t>
    <rPh sb="0" eb="1">
      <t>タノ</t>
    </rPh>
    <phoneticPr fontId="1"/>
  </si>
  <si>
    <t>あまり楽しくない</t>
    <rPh sb="3" eb="4">
      <t>タノ</t>
    </rPh>
    <phoneticPr fontId="1"/>
  </si>
  <si>
    <t>楽しくない</t>
    <rPh sb="0" eb="1">
      <t>タノ</t>
    </rPh>
    <phoneticPr fontId="1"/>
  </si>
  <si>
    <t>Q1 外国語（英語）の授業は楽しいですか？</t>
    <phoneticPr fontId="1"/>
  </si>
  <si>
    <t>とてもたのしい</t>
    <phoneticPr fontId="1"/>
  </si>
  <si>
    <t>Q2 Q1で「とても楽しい」「楽しい」と答えた人は、どんなことが楽しいですか？</t>
    <rPh sb="10" eb="11">
      <t>タノ</t>
    </rPh>
    <rPh sb="15" eb="16">
      <t>タノ</t>
    </rPh>
    <rPh sb="20" eb="21">
      <t>コタ</t>
    </rPh>
    <rPh sb="23" eb="24">
      <t>ヒト</t>
    </rPh>
    <rPh sb="32" eb="33">
      <t>タノ</t>
    </rPh>
    <phoneticPr fontId="1"/>
  </si>
  <si>
    <t>質問内容</t>
    <rPh sb="0" eb="2">
      <t>シツモン</t>
    </rPh>
    <rPh sb="2" eb="4">
      <t>ナイヨウ</t>
    </rPh>
    <phoneticPr fontId="1"/>
  </si>
  <si>
    <t>合計</t>
    <rPh sb="0" eb="2">
      <t>ゴウケイ</t>
    </rPh>
    <phoneticPr fontId="1"/>
  </si>
  <si>
    <t>Q3 英語を使って友達と楽しむことができますか？</t>
    <rPh sb="3" eb="5">
      <t>エイゴ</t>
    </rPh>
    <rPh sb="6" eb="7">
      <t>ツカ</t>
    </rPh>
    <rPh sb="9" eb="11">
      <t>トモダチ</t>
    </rPh>
    <rPh sb="12" eb="13">
      <t>タノ</t>
    </rPh>
    <phoneticPr fontId="1"/>
  </si>
  <si>
    <t>とてもできる</t>
    <phoneticPr fontId="1"/>
  </si>
  <si>
    <t>できる</t>
    <phoneticPr fontId="1"/>
  </si>
  <si>
    <t>あまりできない</t>
    <phoneticPr fontId="1"/>
  </si>
  <si>
    <t>できない</t>
    <phoneticPr fontId="1"/>
  </si>
  <si>
    <t>Q4 英語を使って外国の人と話してみたいですか？</t>
    <rPh sb="3" eb="5">
      <t>エイゴ</t>
    </rPh>
    <rPh sb="6" eb="7">
      <t>ツカ</t>
    </rPh>
    <rPh sb="9" eb="11">
      <t>ガイコク</t>
    </rPh>
    <rPh sb="12" eb="13">
      <t>ヒト</t>
    </rPh>
    <rPh sb="14" eb="15">
      <t>ハナ</t>
    </rPh>
    <phoneticPr fontId="1"/>
  </si>
  <si>
    <t>とても思う</t>
    <rPh sb="3" eb="4">
      <t>オモ</t>
    </rPh>
    <phoneticPr fontId="1"/>
  </si>
  <si>
    <t>思う</t>
    <rPh sb="0" eb="1">
      <t>オモ</t>
    </rPh>
    <phoneticPr fontId="1"/>
  </si>
  <si>
    <t>あまり思わない</t>
    <rPh sb="3" eb="4">
      <t>オモ</t>
    </rPh>
    <phoneticPr fontId="1"/>
  </si>
  <si>
    <t>思わない</t>
    <rPh sb="0" eb="1">
      <t>オモ</t>
    </rPh>
    <phoneticPr fontId="1"/>
  </si>
  <si>
    <t>小１</t>
    <rPh sb="0" eb="1">
      <t>ショウ</t>
    </rPh>
    <phoneticPr fontId="1"/>
  </si>
  <si>
    <t>小２</t>
    <rPh sb="0" eb="1">
      <t>ショウ</t>
    </rPh>
    <phoneticPr fontId="1"/>
  </si>
  <si>
    <t>小３</t>
    <rPh sb="0" eb="1">
      <t>ショウ</t>
    </rPh>
    <phoneticPr fontId="1"/>
  </si>
  <si>
    <t>小４</t>
    <rPh sb="0" eb="1">
      <t>ショウ</t>
    </rPh>
    <phoneticPr fontId="1"/>
  </si>
  <si>
    <t>小５</t>
    <rPh sb="0" eb="1">
      <t>ショウ</t>
    </rPh>
    <phoneticPr fontId="1"/>
  </si>
  <si>
    <t>小６</t>
    <rPh sb="0" eb="1">
      <t>ショウ</t>
    </rPh>
    <phoneticPr fontId="1"/>
  </si>
  <si>
    <t>たのしくない</t>
    <phoneticPr fontId="1"/>
  </si>
  <si>
    <t>とてもおもう</t>
    <phoneticPr fontId="1"/>
  </si>
  <si>
    <t>おもう</t>
    <phoneticPr fontId="1"/>
  </si>
  <si>
    <t>あまりおもわない</t>
    <phoneticPr fontId="1"/>
  </si>
  <si>
    <t>おもわない</t>
    <phoneticPr fontId="1"/>
  </si>
  <si>
    <t>新しい英語を覚えること</t>
  </si>
  <si>
    <t>６年生</t>
  </si>
  <si>
    <t>５年生</t>
  </si>
  <si>
    <t>おもわない</t>
  </si>
  <si>
    <t>パーセント</t>
    <phoneticPr fontId="1"/>
  </si>
  <si>
    <t>合計</t>
    <rPh sb="0" eb="2">
      <t>ゴウケイ</t>
    </rPh>
    <phoneticPr fontId="1"/>
  </si>
  <si>
    <t>ともだちとえいごをつかってはなす</t>
  </si>
  <si>
    <t>えほんやおはなし</t>
  </si>
  <si>
    <t>歌やダンス</t>
    <rPh sb="0" eb="1">
      <t>ウタ</t>
    </rPh>
    <phoneticPr fontId="5"/>
  </si>
  <si>
    <t>絵本やお話</t>
    <rPh sb="0" eb="2">
      <t>エホン</t>
    </rPh>
    <rPh sb="4" eb="5">
      <t>ハナシ</t>
    </rPh>
    <phoneticPr fontId="5"/>
  </si>
  <si>
    <t>新しい英語を覚えること</t>
    <rPh sb="0" eb="1">
      <t>アタラ</t>
    </rPh>
    <rPh sb="3" eb="5">
      <t>エイゴ</t>
    </rPh>
    <rPh sb="6" eb="7">
      <t>オボ</t>
    </rPh>
    <phoneticPr fontId="5"/>
  </si>
  <si>
    <t>上手に英語を話せること</t>
    <rPh sb="0" eb="2">
      <t>ジョウズ</t>
    </rPh>
    <rPh sb="3" eb="5">
      <t>エイゴ</t>
    </rPh>
    <rPh sb="6" eb="7">
      <t>ハナ</t>
    </rPh>
    <phoneticPr fontId="5"/>
  </si>
  <si>
    <t>友達と英語を使って話す</t>
    <rPh sb="0" eb="2">
      <t>トモダチ</t>
    </rPh>
    <rPh sb="3" eb="5">
      <t>エイゴ</t>
    </rPh>
    <rPh sb="6" eb="7">
      <t>ツカ</t>
    </rPh>
    <rPh sb="9" eb="10">
      <t>ハナ</t>
    </rPh>
    <phoneticPr fontId="5"/>
  </si>
  <si>
    <t>名前</t>
  </si>
  <si>
    <t>令和７年度外国語（英語）の授業に関する児童用アンケート調査結果の分析・考察（河江小）</t>
    <rPh sb="0" eb="2">
      <t>レイワ</t>
    </rPh>
    <rPh sb="3" eb="5">
      <t>ネンド</t>
    </rPh>
    <rPh sb="5" eb="8">
      <t>ガイコクゴ</t>
    </rPh>
    <rPh sb="9" eb="11">
      <t>エイゴ</t>
    </rPh>
    <rPh sb="13" eb="15">
      <t>ジュギョウ</t>
    </rPh>
    <rPh sb="16" eb="17">
      <t>カン</t>
    </rPh>
    <rPh sb="19" eb="21">
      <t>ジドウ</t>
    </rPh>
    <rPh sb="21" eb="22">
      <t>ヨウ</t>
    </rPh>
    <rPh sb="27" eb="29">
      <t>チョウサ</t>
    </rPh>
    <rPh sb="29" eb="31">
      <t>ケッカ</t>
    </rPh>
    <rPh sb="32" eb="34">
      <t>ブンセキ</t>
    </rPh>
    <rPh sb="35" eb="37">
      <t>コウサツ</t>
    </rPh>
    <rPh sb="38" eb="41">
      <t>カワエショウ</t>
    </rPh>
    <phoneticPr fontId="1"/>
  </si>
  <si>
    <t>【Ｑ３について】
   ７０％以上の児童が英語を使って友達と楽しむことが「とてもできる」「できる」と感じており、多くの児童が英語を使ったコミュニケーションを楽しんでいることが分かる。
　一方で、「あまりできない」「できない」と感じている児童も２７％いる。学年が上がり、学習内容が難しくなるにつれて、「できない」と感じる傾向が見られる。
　目的、場面、状況を意識して単元のゴールを設定し、英語を使う楽しさや友達と交流する面白さを感じることができるような言語活動を設定していきたい。また、児童の頑張りを積極的に褒め、自信をもって交流することができるようにしたい。</t>
    <rPh sb="15" eb="17">
      <t>イジョウ</t>
    </rPh>
    <phoneticPr fontId="1"/>
  </si>
  <si>
    <t>【保護者・学校関係者からの意見・要望等】
・英語を楽しく学習してほしい。
・英語を好きになってほしい。
・英語を覚えて、使えるようになってほしい。
・外国に興味を持ってほしい。
・いろいろな人と、英語を使って、コミュニケーションを図ることができるようになってほしい。</t>
    <rPh sb="1" eb="4">
      <t>ホゴシャ</t>
    </rPh>
    <rPh sb="5" eb="7">
      <t>ガッコウ</t>
    </rPh>
    <rPh sb="7" eb="10">
      <t>カンケイシャ</t>
    </rPh>
    <rPh sb="13" eb="15">
      <t>イケン</t>
    </rPh>
    <rPh sb="16" eb="18">
      <t>ヨウボウ</t>
    </rPh>
    <rPh sb="18" eb="19">
      <t>ナド</t>
    </rPh>
    <phoneticPr fontId="1"/>
  </si>
  <si>
    <t>【Ｑ２について】
　「とても楽しい」「楽しい」と答えた中で、一番多かったのは「ゲーム」である。半数以上の児童が外国語（英語）の「ゲーム」に楽しさを感じており、学習意欲の保持や向上に効果的であると考えられる。
　また、「友だちと英語を使って話すこと」「上手に英語を話せること」「新しい英語を覚えること」が楽しいと感じている児童も２５％いる。
　ゲームの楽しさだけでなく、英語でコミュニケーションを行うことへの楽しさを感じる学習内容の工夫に継続して取り組みたい。</t>
    <phoneticPr fontId="1"/>
  </si>
  <si>
    <t>【Ｑ１について】
　外国語（英語）の授業は、「とても楽しい」「楽しい」と答えている児童が約９０％おり、多くの児童が外国語の授業を肯定的に捉えていることが分かる。
　一方で、「あまり楽しくない」「楽しくない」と答えた児童が約１０％いる。
　学年が上がるにつれて学習内容が難しくなることで、「楽しくない」と感じている場合も考えられる。児童のつまずきを捉え、個別の指導を行ったり、既習内容を活用したりしながら、「分かった」「できた」と感じられる授業を実践していきたい。</t>
    <rPh sb="44" eb="45">
      <t>ヤク</t>
    </rPh>
    <rPh sb="110" eb="111">
      <t>ヤク</t>
    </rPh>
    <rPh sb="144" eb="145">
      <t>タノ</t>
    </rPh>
    <phoneticPr fontId="1"/>
  </si>
  <si>
    <t>【Ｑ４について】
　６０％以上の児童が、英語を使って外国の人と話してみたいと感じていることが分かる。
　消極的な意見の背景には、外国の人と交流する機会がなく、外国の人と話すことをイメージしづらかったり、交流することに不安を感じていたりすることが考えられる。
　授業を通して、外国の文化に触れ、外国への理解を深めたり、興味関心を高めたりしていきたい。</t>
    <rPh sb="79" eb="81">
      <t>ガイコク</t>
    </rPh>
    <rPh sb="82" eb="83">
      <t>ヒト</t>
    </rPh>
    <rPh sb="84" eb="85">
      <t>ハナ</t>
    </rPh>
    <phoneticPr fontId="1"/>
  </si>
  <si>
    <t>【考察・今後の展望等】
　全体的に、外国語（英語）の授業に対して肯定的に捉えている児童が多く、これまでの授業の成果であると考える。英語に苦手意識をもつ児童に対しては、困り感やつまずきを把握し、個別の指導を行っていきたい。
　今後も多くの児童が、「授業が楽しい」「英語を話すのが楽しい」と思えるように、タブレットなどのICTも活用しながら学習内容を工夫し、授業改善を図っていきたい。</t>
    <rPh sb="1" eb="3">
      <t>コウサツ</t>
    </rPh>
    <rPh sb="4" eb="6">
      <t>コンゴ</t>
    </rPh>
    <rPh sb="7" eb="9">
      <t>テンボウ</t>
    </rPh>
    <rPh sb="9" eb="10">
      <t>ナド</t>
    </rPh>
    <rPh sb="162" eb="164">
      <t>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</si>
</sst>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yy\ h:mm:ss"/>
  </numFmts>
  <fonts count="6" x14ac:knownFonts="1">
    <font>
      <sz val="11"/>
      <color theme="1"/>
      <name val="ＭＳ Ｐゴシック"/>
      <family val="2"/>
      <scheme val="minor"/>
    </font>
    <font>
      <sz val="6"/>
      <name val="ＭＳ Ｐゴシック"/>
      <family val="3"/>
      <charset val="128"/>
      <scheme val="minor"/>
    </font>
    <font>
      <sz val="20"/>
      <color theme="1"/>
      <name val="ＭＳ Ｐゴシック"/>
      <family val="2"/>
      <scheme val="minor"/>
    </font>
    <font>
      <b/>
      <sz val="14"/>
      <color theme="1"/>
      <name val="ＭＳ Ｐゴシック"/>
      <family val="3"/>
      <charset val="128"/>
      <scheme val="minor"/>
    </font>
    <font>
      <sz val="11"/>
      <color theme="1"/>
      <name val="ＭＳ Ｐゴシック"/>
      <family val="2"/>
      <scheme val="minor"/>
    </font>
    <font>
      <sz val="11"/>
      <color theme="0"/>
      <name val="ＭＳ Ｐゴシック"/>
      <family val="2"/>
      <charset val="128"/>
      <scheme val="minor"/>
    </font>
  </fonts>
  <fills count="3">
    <fill>
      <patternFill patternType="none"/>
    </fill>
    <fill>
      <patternFill patternType="gray125"/>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9" fontId="4" fillId="0" borderId="0" applyFont="0" applyFill="0" applyBorder="0" applyAlignment="0" applyProtection="0">
      <alignment vertical="center"/>
    </xf>
  </cellStyleXfs>
  <cellXfs count="37">
    <xf numFmtId="0" fontId="0" fillId="0" borderId="0" xfId="0"/>
    <xf numFmtId="0" fontId="0" fillId="0" borderId="0" xfId="0" applyNumberFormat="1"/>
    <xf numFmtId="0" fontId="0" fillId="0" borderId="1" xfId="0" applyBorder="1"/>
    <xf numFmtId="0" fontId="0" fillId="0" borderId="1" xfId="0" applyFill="1" applyBorder="1"/>
    <xf numFmtId="0" fontId="0" fillId="2" borderId="1" xfId="0" applyFill="1" applyBorder="1"/>
    <xf numFmtId="0" fontId="0" fillId="0" borderId="0" xfId="0"/>
    <xf numFmtId="176" fontId="0" fillId="0" borderId="0" xfId="0" applyNumberFormat="1"/>
    <xf numFmtId="0" fontId="0" fillId="0" borderId="0" xfId="0" applyNumberFormat="1"/>
    <xf numFmtId="0" fontId="0" fillId="0" borderId="0" xfId="0"/>
    <xf numFmtId="0" fontId="0" fillId="0" borderId="1" xfId="0" applyBorder="1"/>
    <xf numFmtId="0" fontId="0" fillId="0" borderId="1" xfId="0" applyFill="1" applyBorder="1"/>
    <xf numFmtId="0" fontId="0" fillId="2" borderId="1" xfId="0" applyFill="1" applyBorder="1"/>
    <xf numFmtId="9" fontId="0" fillId="0" borderId="1" xfId="1" applyFont="1" applyBorder="1" applyAlignment="1"/>
    <xf numFmtId="0" fontId="3" fillId="0" borderId="2" xfId="0" applyFont="1" applyBorder="1" applyAlignment="1">
      <alignment vertical="top" wrapText="1"/>
    </xf>
    <xf numFmtId="0" fontId="3" fillId="0" borderId="3" xfId="0" applyFont="1" applyBorder="1" applyAlignment="1">
      <alignment vertical="top"/>
    </xf>
    <xf numFmtId="0" fontId="3" fillId="0" borderId="4" xfId="0" applyFont="1" applyBorder="1" applyAlignment="1">
      <alignment vertical="top"/>
    </xf>
    <xf numFmtId="0" fontId="3" fillId="0" borderId="5" xfId="0" applyFont="1" applyBorder="1" applyAlignment="1">
      <alignment vertical="top"/>
    </xf>
    <xf numFmtId="0" fontId="3" fillId="0" borderId="0" xfId="0" applyFont="1" applyBorder="1" applyAlignment="1">
      <alignment vertical="top"/>
    </xf>
    <xf numFmtId="0" fontId="3" fillId="0" borderId="6" xfId="0" applyFont="1" applyBorder="1" applyAlignment="1">
      <alignment vertical="top"/>
    </xf>
    <xf numFmtId="0" fontId="0" fillId="0" borderId="5" xfId="0" applyBorder="1" applyAlignment="1"/>
    <xf numFmtId="0" fontId="0" fillId="0" borderId="0" xfId="0" applyBorder="1" applyAlignment="1"/>
    <xf numFmtId="0" fontId="0" fillId="0" borderId="6" xfId="0" applyBorder="1" applyAlignment="1"/>
    <xf numFmtId="0" fontId="0" fillId="0" borderId="7" xfId="0" applyBorder="1" applyAlignment="1"/>
    <xf numFmtId="0" fontId="0" fillId="0" borderId="8" xfId="0" applyBorder="1" applyAlignment="1"/>
    <xf numFmtId="0" fontId="0" fillId="0" borderId="9" xfId="0" applyBorder="1" applyAlignment="1"/>
    <xf numFmtId="0" fontId="0" fillId="0" borderId="4" xfId="0" applyBorder="1" applyAlignment="1"/>
    <xf numFmtId="0" fontId="2" fillId="0" borderId="0" xfId="0" applyFont="1" applyAlignment="1">
      <alignment horizontal="center"/>
    </xf>
    <xf numFmtId="0" fontId="0" fillId="0" borderId="0" xfId="0" applyAlignment="1">
      <alignment horizont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Q1 </a:t>
            </a:r>
            <a:r>
              <a:rPr lang="ja-JP"/>
              <a:t>外国語（英語）の授業は楽しいですか？</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[1]集計!$C$5</c:f>
              <c:strCache>
                <c:ptCount val="1"/>
                <c:pt idx="0">
                  <c:v>とても楽しい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[1]集計!$K$5</c:f>
              <c:numCache>
                <c:formatCode>General</c:formatCode>
                <c:ptCount val="1"/>
                <c:pt idx="0">
                  <c:v>0.44921316165951358</c:v>
                </c:pt>
              </c:numCache>
            </c:numRef>
          </c:val>
          <c:extLst>
            <c:ext xmlns:c16="http://schemas.microsoft.com/office/drawing/2014/chart" uri="{C3380CC4-5D6E-409C-BE32-E72D297353CC}">
              <c16:uniqueId val="{00000000-2287-4127-8A3C-A6C8870A83C0}"/>
            </c:ext>
          </c:extLst>
        </c:ser>
        <c:ser>
          <c:idx val="1"/>
          <c:order val="1"/>
          <c:tx>
            <c:strRef>
              <c:f>[1]集計!$C$6</c:f>
              <c:strCache>
                <c:ptCount val="1"/>
                <c:pt idx="0">
                  <c:v>楽しい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[1]集計!$K$6</c:f>
              <c:numCache>
                <c:formatCode>General</c:formatCode>
                <c:ptCount val="1"/>
                <c:pt idx="0">
                  <c:v>0.44134477825464952</c:v>
                </c:pt>
              </c:numCache>
            </c:numRef>
          </c:val>
          <c:extLst>
            <c:ext xmlns:c16="http://schemas.microsoft.com/office/drawing/2014/chart" uri="{C3380CC4-5D6E-409C-BE32-E72D297353CC}">
              <c16:uniqueId val="{00000001-2287-4127-8A3C-A6C8870A83C0}"/>
            </c:ext>
          </c:extLst>
        </c:ser>
        <c:ser>
          <c:idx val="2"/>
          <c:order val="2"/>
          <c:tx>
            <c:strRef>
              <c:f>[1]集計!$C$7</c:f>
              <c:strCache>
                <c:ptCount val="1"/>
                <c:pt idx="0">
                  <c:v>あまり楽しくない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[1]集計!$K$7</c:f>
              <c:numCache>
                <c:formatCode>General</c:formatCode>
                <c:ptCount val="1"/>
                <c:pt idx="0">
                  <c:v>8.2975679542203154E-2</c:v>
                </c:pt>
              </c:numCache>
            </c:numRef>
          </c:val>
          <c:extLst>
            <c:ext xmlns:c16="http://schemas.microsoft.com/office/drawing/2014/chart" uri="{C3380CC4-5D6E-409C-BE32-E72D297353CC}">
              <c16:uniqueId val="{00000002-2287-4127-8A3C-A6C8870A83C0}"/>
            </c:ext>
          </c:extLst>
        </c:ser>
        <c:ser>
          <c:idx val="3"/>
          <c:order val="3"/>
          <c:tx>
            <c:strRef>
              <c:f>[1]集計!$C$8</c:f>
              <c:strCache>
                <c:ptCount val="1"/>
                <c:pt idx="0">
                  <c:v>楽しくない</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[1]集計!$K$8</c:f>
              <c:numCache>
                <c:formatCode>General</c:formatCode>
                <c:ptCount val="1"/>
                <c:pt idx="0">
                  <c:v>2.6466380543633764E-2</c:v>
                </c:pt>
              </c:numCache>
            </c:numRef>
          </c:val>
          <c:extLst>
            <c:ext xmlns:c16="http://schemas.microsoft.com/office/drawing/2014/chart" uri="{C3380CC4-5D6E-409C-BE32-E72D297353CC}">
              <c16:uniqueId val="{00000003-2287-4127-8A3C-A6C8870A83C0}"/>
            </c:ext>
          </c:extLst>
        </c:ser>
        <c:dLbls>
          <c:dLblPos val="outEnd"/>
          <c:showLegendKey val="0"/>
          <c:showVal val="1"/>
          <c:showCatName val="0"/>
          <c:showSerName val="0"/>
          <c:showPercent val="0"/>
          <c:showBubbleSize val="0"/>
        </c:dLbls>
        <c:gapWidth val="219"/>
        <c:overlap val="-27"/>
        <c:axId val="1224215680"/>
        <c:axId val="1200581680"/>
      </c:barChart>
      <c:catAx>
        <c:axId val="1224215680"/>
        <c:scaling>
          <c:orientation val="minMax"/>
        </c:scaling>
        <c:delete val="1"/>
        <c:axPos val="b"/>
        <c:numFmt formatCode="0%" sourceLinked="1"/>
        <c:majorTickMark val="none"/>
        <c:minorTickMark val="none"/>
        <c:tickLblPos val="nextTo"/>
        <c:crossAx val="1200581680"/>
        <c:crosses val="autoZero"/>
        <c:auto val="1"/>
        <c:lblAlgn val="ctr"/>
        <c:lblOffset val="100"/>
        <c:noMultiLvlLbl val="0"/>
      </c:catAx>
      <c:valAx>
        <c:axId val="1200581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24215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i="0" u="none" strike="noStrike" baseline="0">
                <a:effectLst/>
              </a:rPr>
              <a:t>Q2</a:t>
            </a:r>
            <a:r>
              <a:rPr lang="en-US" altLang="ja-JP"/>
              <a:t> Q1</a:t>
            </a:r>
            <a:r>
              <a:rPr lang="ja-JP" altLang="en-US"/>
              <a:t>で「とても楽しい」「楽しい」と答えた人は、どんなことが楽しいですか？</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E59-47A8-8B8C-9858A0EC51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E59-47A8-8B8C-9858A0EC51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E59-47A8-8B8C-9858A0EC51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E59-47A8-8B8C-9858A0EC51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E59-47A8-8B8C-9858A0EC516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E59-47A8-8B8C-9858A0EC5169}"/>
              </c:ext>
            </c:extLst>
          </c:dPt>
          <c:dLbls>
            <c:dLbl>
              <c:idx val="5"/>
              <c:layout>
                <c:manualLayout>
                  <c:x val="0.13925150397791933"/>
                  <c:y val="4.560782466294277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717141956080679"/>
                      <c:h val="0.15669515669515668"/>
                    </c:manualLayout>
                  </c15:layout>
                </c:ext>
                <c:ext xmlns:c16="http://schemas.microsoft.com/office/drawing/2014/chart" uri="{C3380CC4-5D6E-409C-BE32-E72D297353CC}">
                  <c16:uniqueId val="{0000000B-CE59-47A8-8B8C-9858A0EC5169}"/>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集計!$C$16:$C$21</c:f>
              <c:strCache>
                <c:ptCount val="6"/>
                <c:pt idx="0">
                  <c:v>歌やダンス</c:v>
                </c:pt>
                <c:pt idx="1">
                  <c:v>ゲーム</c:v>
                </c:pt>
                <c:pt idx="2">
                  <c:v>絵本やお話</c:v>
                </c:pt>
                <c:pt idx="3">
                  <c:v>新しい英語を覚えること</c:v>
                </c:pt>
                <c:pt idx="4">
                  <c:v>上手に英語を話せること</c:v>
                </c:pt>
                <c:pt idx="5">
                  <c:v>友達と英語を使って話す</c:v>
                </c:pt>
              </c:strCache>
            </c:strRef>
          </c:cat>
          <c:val>
            <c:numRef>
              <c:f>集計!$K$16:$K$21</c:f>
              <c:numCache>
                <c:formatCode>0%</c:formatCode>
                <c:ptCount val="6"/>
                <c:pt idx="0">
                  <c:v>0.11920529801324503</c:v>
                </c:pt>
                <c:pt idx="1">
                  <c:v>0.59933774834437081</c:v>
                </c:pt>
                <c:pt idx="2">
                  <c:v>3.6423841059602648E-2</c:v>
                </c:pt>
                <c:pt idx="3">
                  <c:v>9.9337748344370855E-2</c:v>
                </c:pt>
                <c:pt idx="4">
                  <c:v>5.6291390728476824E-2</c:v>
                </c:pt>
                <c:pt idx="5">
                  <c:v>8.9403973509933773E-2</c:v>
                </c:pt>
              </c:numCache>
            </c:numRef>
          </c:val>
          <c:extLst>
            <c:ext xmlns:c16="http://schemas.microsoft.com/office/drawing/2014/chart" uri="{C3380CC4-5D6E-409C-BE32-E72D297353CC}">
              <c16:uniqueId val="{0000000C-CE59-47A8-8B8C-9858A0EC5169}"/>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Q3 </a:t>
            </a:r>
            <a:r>
              <a:rPr lang="ja-JP" altLang="en-US" sz="1400" b="0"/>
              <a:t>英語を使って友達と楽しむことができますか？</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[1]集計!$C$29</c:f>
              <c:strCache>
                <c:ptCount val="1"/>
                <c:pt idx="0">
                  <c:v>とてもできる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[1]集計!$K$29</c:f>
              <c:numCache>
                <c:formatCode>General</c:formatCode>
                <c:ptCount val="1"/>
                <c:pt idx="0">
                  <c:v>0.29077253218884119</c:v>
                </c:pt>
              </c:numCache>
            </c:numRef>
          </c:val>
          <c:extLst>
            <c:ext xmlns:c16="http://schemas.microsoft.com/office/drawing/2014/chart" uri="{C3380CC4-5D6E-409C-BE32-E72D297353CC}">
              <c16:uniqueId val="{00000000-6F6B-4EF7-B467-3B49CE829F84}"/>
            </c:ext>
          </c:extLst>
        </c:ser>
        <c:ser>
          <c:idx val="1"/>
          <c:order val="1"/>
          <c:tx>
            <c:strRef>
              <c:f>[1]集計!$C$30</c:f>
              <c:strCache>
                <c:ptCount val="1"/>
                <c:pt idx="0">
                  <c:v>できる</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[1]集計!$K$30</c:f>
              <c:numCache>
                <c:formatCode>General</c:formatCode>
                <c:ptCount val="1"/>
                <c:pt idx="0">
                  <c:v>0.47639484978540775</c:v>
                </c:pt>
              </c:numCache>
            </c:numRef>
          </c:val>
          <c:extLst>
            <c:ext xmlns:c16="http://schemas.microsoft.com/office/drawing/2014/chart" uri="{C3380CC4-5D6E-409C-BE32-E72D297353CC}">
              <c16:uniqueId val="{00000001-6F6B-4EF7-B467-3B49CE829F84}"/>
            </c:ext>
          </c:extLst>
        </c:ser>
        <c:ser>
          <c:idx val="2"/>
          <c:order val="2"/>
          <c:tx>
            <c:strRef>
              <c:f>[1]集計!$C$31</c:f>
              <c:strCache>
                <c:ptCount val="1"/>
                <c:pt idx="0">
                  <c:v>あまりできない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[1]集計!$K$31</c:f>
              <c:numCache>
                <c:formatCode>General</c:formatCode>
                <c:ptCount val="1"/>
                <c:pt idx="0">
                  <c:v>0.18955650929899856</c:v>
                </c:pt>
              </c:numCache>
            </c:numRef>
          </c:val>
          <c:extLst>
            <c:ext xmlns:c16="http://schemas.microsoft.com/office/drawing/2014/chart" uri="{C3380CC4-5D6E-409C-BE32-E72D297353CC}">
              <c16:uniqueId val="{00000002-6F6B-4EF7-B467-3B49CE829F84}"/>
            </c:ext>
          </c:extLst>
        </c:ser>
        <c:ser>
          <c:idx val="3"/>
          <c:order val="3"/>
          <c:tx>
            <c:strRef>
              <c:f>[1]集計!$C$32</c:f>
              <c:strCache>
                <c:ptCount val="1"/>
                <c:pt idx="0">
                  <c:v>できない</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[1]集計!$K$32</c:f>
              <c:numCache>
                <c:formatCode>General</c:formatCode>
                <c:ptCount val="1"/>
                <c:pt idx="0">
                  <c:v>4.3276108726752506E-2</c:v>
                </c:pt>
              </c:numCache>
            </c:numRef>
          </c:val>
          <c:extLst>
            <c:ext xmlns:c16="http://schemas.microsoft.com/office/drawing/2014/chart" uri="{C3380CC4-5D6E-409C-BE32-E72D297353CC}">
              <c16:uniqueId val="{00000003-6F6B-4EF7-B467-3B49CE829F84}"/>
            </c:ext>
          </c:extLst>
        </c:ser>
        <c:dLbls>
          <c:dLblPos val="outEnd"/>
          <c:showLegendKey val="0"/>
          <c:showVal val="1"/>
          <c:showCatName val="0"/>
          <c:showSerName val="0"/>
          <c:showPercent val="0"/>
          <c:showBubbleSize val="0"/>
        </c:dLbls>
        <c:gapWidth val="219"/>
        <c:overlap val="-27"/>
        <c:axId val="1224215680"/>
        <c:axId val="1200581680"/>
      </c:barChart>
      <c:catAx>
        <c:axId val="1224215680"/>
        <c:scaling>
          <c:orientation val="minMax"/>
        </c:scaling>
        <c:delete val="1"/>
        <c:axPos val="b"/>
        <c:numFmt formatCode="General" sourceLinked="1"/>
        <c:majorTickMark val="out"/>
        <c:minorTickMark val="none"/>
        <c:tickLblPos val="nextTo"/>
        <c:crossAx val="1200581680"/>
        <c:crosses val="autoZero"/>
        <c:auto val="1"/>
        <c:lblAlgn val="ctr"/>
        <c:lblOffset val="100"/>
        <c:noMultiLvlLbl val="0"/>
      </c:catAx>
      <c:valAx>
        <c:axId val="1200581680"/>
        <c:scaling>
          <c:orientation val="minMax"/>
          <c:max val="0.5"/>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1224215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Q4 </a:t>
            </a:r>
            <a:r>
              <a:rPr lang="ja-JP" altLang="en-US" sz="1400" b="0"/>
              <a:t>英語を使って外国の人と話してみたいですか？</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[1]集計!$C$40</c:f>
              <c:strCache>
                <c:ptCount val="1"/>
                <c:pt idx="0">
                  <c:v>とても思う</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[1]集計!$K$40</c:f>
              <c:numCache>
                <c:formatCode>General</c:formatCode>
                <c:ptCount val="1"/>
                <c:pt idx="0">
                  <c:v>0.32439198855507867</c:v>
                </c:pt>
              </c:numCache>
            </c:numRef>
          </c:val>
          <c:extLst>
            <c:ext xmlns:c16="http://schemas.microsoft.com/office/drawing/2014/chart" uri="{C3380CC4-5D6E-409C-BE32-E72D297353CC}">
              <c16:uniqueId val="{00000000-67E9-4DD4-9A37-E1042647EBFA}"/>
            </c:ext>
          </c:extLst>
        </c:ser>
        <c:ser>
          <c:idx val="1"/>
          <c:order val="1"/>
          <c:tx>
            <c:strRef>
              <c:f>[1]集計!$C$41</c:f>
              <c:strCache>
                <c:ptCount val="1"/>
                <c:pt idx="0">
                  <c:v>思う</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[1]集計!$K$41</c:f>
              <c:numCache>
                <c:formatCode>General</c:formatCode>
                <c:ptCount val="1"/>
                <c:pt idx="0">
                  <c:v>0.3719599427753934</c:v>
                </c:pt>
              </c:numCache>
            </c:numRef>
          </c:val>
          <c:extLst>
            <c:ext xmlns:c16="http://schemas.microsoft.com/office/drawing/2014/chart" uri="{C3380CC4-5D6E-409C-BE32-E72D297353CC}">
              <c16:uniqueId val="{00000001-67E9-4DD4-9A37-E1042647EBFA}"/>
            </c:ext>
          </c:extLst>
        </c:ser>
        <c:ser>
          <c:idx val="2"/>
          <c:order val="2"/>
          <c:tx>
            <c:strRef>
              <c:f>[1]集計!$C$42</c:f>
              <c:strCache>
                <c:ptCount val="1"/>
                <c:pt idx="0">
                  <c:v>あまり思わない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[1]集計!$K$42</c:f>
              <c:numCache>
                <c:formatCode>General</c:formatCode>
                <c:ptCount val="1"/>
                <c:pt idx="0">
                  <c:v>0.21030042918454936</c:v>
                </c:pt>
              </c:numCache>
            </c:numRef>
          </c:val>
          <c:extLst>
            <c:ext xmlns:c16="http://schemas.microsoft.com/office/drawing/2014/chart" uri="{C3380CC4-5D6E-409C-BE32-E72D297353CC}">
              <c16:uniqueId val="{00000002-67E9-4DD4-9A37-E1042647EBFA}"/>
            </c:ext>
          </c:extLst>
        </c:ser>
        <c:ser>
          <c:idx val="3"/>
          <c:order val="3"/>
          <c:tx>
            <c:strRef>
              <c:f>[1]集計!$C$43</c:f>
              <c:strCache>
                <c:ptCount val="1"/>
                <c:pt idx="0">
                  <c:v>思わない</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[1]集計!$K$43</c:f>
              <c:numCache>
                <c:formatCode>General</c:formatCode>
                <c:ptCount val="1"/>
                <c:pt idx="0">
                  <c:v>9.334763948497854E-2</c:v>
                </c:pt>
              </c:numCache>
            </c:numRef>
          </c:val>
          <c:extLst>
            <c:ext xmlns:c16="http://schemas.microsoft.com/office/drawing/2014/chart" uri="{C3380CC4-5D6E-409C-BE32-E72D297353CC}">
              <c16:uniqueId val="{00000003-67E9-4DD4-9A37-E1042647EBFA}"/>
            </c:ext>
          </c:extLst>
        </c:ser>
        <c:dLbls>
          <c:dLblPos val="outEnd"/>
          <c:showLegendKey val="0"/>
          <c:showVal val="1"/>
          <c:showCatName val="0"/>
          <c:showSerName val="0"/>
          <c:showPercent val="0"/>
          <c:showBubbleSize val="0"/>
        </c:dLbls>
        <c:gapWidth val="219"/>
        <c:overlap val="-27"/>
        <c:axId val="1224215680"/>
        <c:axId val="1200581680"/>
      </c:barChart>
      <c:catAx>
        <c:axId val="1224215680"/>
        <c:scaling>
          <c:orientation val="minMax"/>
        </c:scaling>
        <c:delete val="1"/>
        <c:axPos val="b"/>
        <c:numFmt formatCode="General" sourceLinked="1"/>
        <c:majorTickMark val="out"/>
        <c:minorTickMark val="none"/>
        <c:tickLblPos val="nextTo"/>
        <c:crossAx val="1200581680"/>
        <c:crosses val="autoZero"/>
        <c:auto val="1"/>
        <c:lblAlgn val="ctr"/>
        <c:lblOffset val="100"/>
        <c:noMultiLvlLbl val="0"/>
      </c:catAx>
      <c:valAx>
        <c:axId val="1200581680"/>
        <c:scaling>
          <c:orientation val="minMax"/>
          <c:max val="0.5"/>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1224215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Q1 </a:t>
            </a:r>
            <a:r>
              <a:rPr lang="ja-JP"/>
              <a:t>外国語（英語）の授業は楽しいですか？</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集計!$C$5</c:f>
              <c:strCache>
                <c:ptCount val="1"/>
                <c:pt idx="0">
                  <c:v>とても楽しい</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集計!$K$5</c:f>
              <c:numCache>
                <c:formatCode>0%</c:formatCode>
                <c:ptCount val="1"/>
                <c:pt idx="0">
                  <c:v>0.35014836795252224</c:v>
                </c:pt>
              </c:numCache>
            </c:numRef>
          </c:val>
          <c:extLst>
            <c:ext xmlns:c16="http://schemas.microsoft.com/office/drawing/2014/chart" uri="{C3380CC4-5D6E-409C-BE32-E72D297353CC}">
              <c16:uniqueId val="{00000000-6FAF-4656-8D68-F31102D61762}"/>
            </c:ext>
          </c:extLst>
        </c:ser>
        <c:ser>
          <c:idx val="1"/>
          <c:order val="1"/>
          <c:tx>
            <c:strRef>
              <c:f>集計!$C$6</c:f>
              <c:strCache>
                <c:ptCount val="1"/>
                <c:pt idx="0">
                  <c:v>楽しい</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集計!$K$6</c:f>
              <c:numCache>
                <c:formatCode>0%</c:formatCode>
                <c:ptCount val="1"/>
                <c:pt idx="0">
                  <c:v>0.52522255192878342</c:v>
                </c:pt>
              </c:numCache>
            </c:numRef>
          </c:val>
          <c:extLst>
            <c:ext xmlns:c16="http://schemas.microsoft.com/office/drawing/2014/chart" uri="{C3380CC4-5D6E-409C-BE32-E72D297353CC}">
              <c16:uniqueId val="{00000001-6FAF-4656-8D68-F31102D61762}"/>
            </c:ext>
          </c:extLst>
        </c:ser>
        <c:ser>
          <c:idx val="2"/>
          <c:order val="2"/>
          <c:tx>
            <c:strRef>
              <c:f>集計!$C$7</c:f>
              <c:strCache>
                <c:ptCount val="1"/>
                <c:pt idx="0">
                  <c:v>あまり楽しくない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集計!$K$7</c:f>
              <c:numCache>
                <c:formatCode>0%</c:formatCode>
                <c:ptCount val="1"/>
                <c:pt idx="0">
                  <c:v>9.7922848664688422E-2</c:v>
                </c:pt>
              </c:numCache>
            </c:numRef>
          </c:val>
          <c:extLst>
            <c:ext xmlns:c16="http://schemas.microsoft.com/office/drawing/2014/chart" uri="{C3380CC4-5D6E-409C-BE32-E72D297353CC}">
              <c16:uniqueId val="{00000002-6FAF-4656-8D68-F31102D61762}"/>
            </c:ext>
          </c:extLst>
        </c:ser>
        <c:ser>
          <c:idx val="3"/>
          <c:order val="3"/>
          <c:tx>
            <c:strRef>
              <c:f>集計!$C$8</c:f>
              <c:strCache>
                <c:ptCount val="1"/>
                <c:pt idx="0">
                  <c:v>楽しくない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集計!$K$8</c:f>
              <c:numCache>
                <c:formatCode>0%</c:formatCode>
                <c:ptCount val="1"/>
                <c:pt idx="0">
                  <c:v>2.6706231454005934E-2</c:v>
                </c:pt>
              </c:numCache>
            </c:numRef>
          </c:val>
          <c:extLst>
            <c:ext xmlns:c16="http://schemas.microsoft.com/office/drawing/2014/chart" uri="{C3380CC4-5D6E-409C-BE32-E72D297353CC}">
              <c16:uniqueId val="{00000003-6FAF-4656-8D68-F31102D61762}"/>
            </c:ext>
          </c:extLst>
        </c:ser>
        <c:dLbls>
          <c:dLblPos val="outEnd"/>
          <c:showLegendKey val="0"/>
          <c:showVal val="1"/>
          <c:showCatName val="0"/>
          <c:showSerName val="0"/>
          <c:showPercent val="0"/>
          <c:showBubbleSize val="0"/>
        </c:dLbls>
        <c:gapWidth val="219"/>
        <c:overlap val="-27"/>
        <c:axId val="1224215680"/>
        <c:axId val="1200581680"/>
      </c:barChart>
      <c:catAx>
        <c:axId val="1224215680"/>
        <c:scaling>
          <c:orientation val="minMax"/>
        </c:scaling>
        <c:delete val="1"/>
        <c:axPos val="b"/>
        <c:numFmt formatCode="0%" sourceLinked="1"/>
        <c:majorTickMark val="none"/>
        <c:minorTickMark val="none"/>
        <c:tickLblPos val="nextTo"/>
        <c:crossAx val="1200581680"/>
        <c:crosses val="autoZero"/>
        <c:auto val="1"/>
        <c:lblAlgn val="ctr"/>
        <c:lblOffset val="100"/>
        <c:noMultiLvlLbl val="0"/>
      </c:catAx>
      <c:valAx>
        <c:axId val="1200581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24215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Q3 </a:t>
            </a:r>
            <a:r>
              <a:rPr lang="ja-JP" altLang="en-US" sz="1400" b="0"/>
              <a:t>英語を使って友達と楽しむことができますか？</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集計!$C$29</c:f>
              <c:strCache>
                <c:ptCount val="1"/>
                <c:pt idx="0">
                  <c:v>とてもできる</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集計!$K$29</c:f>
              <c:numCache>
                <c:formatCode>0%</c:formatCode>
                <c:ptCount val="1"/>
                <c:pt idx="0">
                  <c:v>0.23442136498516319</c:v>
                </c:pt>
              </c:numCache>
            </c:numRef>
          </c:val>
          <c:extLst>
            <c:ext xmlns:c16="http://schemas.microsoft.com/office/drawing/2014/chart" uri="{C3380CC4-5D6E-409C-BE32-E72D297353CC}">
              <c16:uniqueId val="{00000000-DACC-49D6-9BD9-CC10EE3A50C0}"/>
            </c:ext>
          </c:extLst>
        </c:ser>
        <c:ser>
          <c:idx val="1"/>
          <c:order val="1"/>
          <c:tx>
            <c:strRef>
              <c:f>集計!$C$30</c:f>
              <c:strCache>
                <c:ptCount val="1"/>
                <c:pt idx="0">
                  <c:v>できる</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集計!$K$30</c:f>
              <c:numCache>
                <c:formatCode>0%</c:formatCode>
                <c:ptCount val="1"/>
                <c:pt idx="0">
                  <c:v>0.49258160237388726</c:v>
                </c:pt>
              </c:numCache>
            </c:numRef>
          </c:val>
          <c:extLst>
            <c:ext xmlns:c16="http://schemas.microsoft.com/office/drawing/2014/chart" uri="{C3380CC4-5D6E-409C-BE32-E72D297353CC}">
              <c16:uniqueId val="{00000001-DACC-49D6-9BD9-CC10EE3A50C0}"/>
            </c:ext>
          </c:extLst>
        </c:ser>
        <c:ser>
          <c:idx val="2"/>
          <c:order val="2"/>
          <c:tx>
            <c:strRef>
              <c:f>集計!$C$31</c:f>
              <c:strCache>
                <c:ptCount val="1"/>
                <c:pt idx="0">
                  <c:v>あまりできない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集計!$K$31</c:f>
              <c:numCache>
                <c:formatCode>0%</c:formatCode>
                <c:ptCount val="1"/>
                <c:pt idx="0">
                  <c:v>0.23442136498516319</c:v>
                </c:pt>
              </c:numCache>
            </c:numRef>
          </c:val>
          <c:extLst>
            <c:ext xmlns:c16="http://schemas.microsoft.com/office/drawing/2014/chart" uri="{C3380CC4-5D6E-409C-BE32-E72D297353CC}">
              <c16:uniqueId val="{00000002-DACC-49D6-9BD9-CC10EE3A50C0}"/>
            </c:ext>
          </c:extLst>
        </c:ser>
        <c:ser>
          <c:idx val="3"/>
          <c:order val="3"/>
          <c:tx>
            <c:strRef>
              <c:f>集計!$C$32</c:f>
              <c:strCache>
                <c:ptCount val="1"/>
                <c:pt idx="0">
                  <c:v>できない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集計!$K$32</c:f>
              <c:numCache>
                <c:formatCode>0%</c:formatCode>
                <c:ptCount val="1"/>
                <c:pt idx="0">
                  <c:v>3.857566765578635E-2</c:v>
                </c:pt>
              </c:numCache>
            </c:numRef>
          </c:val>
          <c:extLst>
            <c:ext xmlns:c16="http://schemas.microsoft.com/office/drawing/2014/chart" uri="{C3380CC4-5D6E-409C-BE32-E72D297353CC}">
              <c16:uniqueId val="{00000003-DACC-49D6-9BD9-CC10EE3A50C0}"/>
            </c:ext>
          </c:extLst>
        </c:ser>
        <c:dLbls>
          <c:dLblPos val="outEnd"/>
          <c:showLegendKey val="0"/>
          <c:showVal val="1"/>
          <c:showCatName val="0"/>
          <c:showSerName val="0"/>
          <c:showPercent val="0"/>
          <c:showBubbleSize val="0"/>
        </c:dLbls>
        <c:gapWidth val="219"/>
        <c:overlap val="-27"/>
        <c:axId val="1224215680"/>
        <c:axId val="1200581680"/>
      </c:barChart>
      <c:catAx>
        <c:axId val="1224215680"/>
        <c:scaling>
          <c:orientation val="minMax"/>
        </c:scaling>
        <c:delete val="1"/>
        <c:axPos val="b"/>
        <c:numFmt formatCode="General" sourceLinked="1"/>
        <c:majorTickMark val="out"/>
        <c:minorTickMark val="none"/>
        <c:tickLblPos val="nextTo"/>
        <c:crossAx val="1200581680"/>
        <c:crosses val="autoZero"/>
        <c:auto val="1"/>
        <c:lblAlgn val="ctr"/>
        <c:lblOffset val="100"/>
        <c:noMultiLvlLbl val="0"/>
      </c:catAx>
      <c:valAx>
        <c:axId val="1200581680"/>
        <c:scaling>
          <c:orientation val="minMax"/>
          <c:max val="0.5"/>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1224215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Q4 </a:t>
            </a:r>
            <a:r>
              <a:rPr lang="ja-JP" altLang="en-US" sz="1400" b="0"/>
              <a:t>英語を使って外国の人と話してみたいですか？</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集計!$C$40</c:f>
              <c:strCache>
                <c:ptCount val="1"/>
                <c:pt idx="0">
                  <c:v>とても思う</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集計!$K$40</c:f>
              <c:numCache>
                <c:formatCode>0%</c:formatCode>
                <c:ptCount val="1"/>
                <c:pt idx="0">
                  <c:v>0.28189910979228489</c:v>
                </c:pt>
              </c:numCache>
            </c:numRef>
          </c:val>
          <c:extLst>
            <c:ext xmlns:c16="http://schemas.microsoft.com/office/drawing/2014/chart" uri="{C3380CC4-5D6E-409C-BE32-E72D297353CC}">
              <c16:uniqueId val="{00000000-B30C-4D54-9566-EDB49366AEF2}"/>
            </c:ext>
          </c:extLst>
        </c:ser>
        <c:ser>
          <c:idx val="1"/>
          <c:order val="1"/>
          <c:tx>
            <c:strRef>
              <c:f>集計!$C$41</c:f>
              <c:strCache>
                <c:ptCount val="1"/>
                <c:pt idx="0">
                  <c:v>思う</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集計!$K$41</c:f>
              <c:numCache>
                <c:formatCode>0%</c:formatCode>
                <c:ptCount val="1"/>
                <c:pt idx="0">
                  <c:v>0.36795252225519287</c:v>
                </c:pt>
              </c:numCache>
            </c:numRef>
          </c:val>
          <c:extLst>
            <c:ext xmlns:c16="http://schemas.microsoft.com/office/drawing/2014/chart" uri="{C3380CC4-5D6E-409C-BE32-E72D297353CC}">
              <c16:uniqueId val="{00000001-B30C-4D54-9566-EDB49366AEF2}"/>
            </c:ext>
          </c:extLst>
        </c:ser>
        <c:ser>
          <c:idx val="2"/>
          <c:order val="2"/>
          <c:tx>
            <c:strRef>
              <c:f>集計!$C$42</c:f>
              <c:strCache>
                <c:ptCount val="1"/>
                <c:pt idx="0">
                  <c:v>あまり思わない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集計!$K$42</c:f>
              <c:numCache>
                <c:formatCode>0%</c:formatCode>
                <c:ptCount val="1"/>
                <c:pt idx="0">
                  <c:v>0.26706231454005935</c:v>
                </c:pt>
              </c:numCache>
            </c:numRef>
          </c:val>
          <c:extLst>
            <c:ext xmlns:c16="http://schemas.microsoft.com/office/drawing/2014/chart" uri="{C3380CC4-5D6E-409C-BE32-E72D297353CC}">
              <c16:uniqueId val="{00000002-B30C-4D54-9566-EDB49366AEF2}"/>
            </c:ext>
          </c:extLst>
        </c:ser>
        <c:ser>
          <c:idx val="3"/>
          <c:order val="3"/>
          <c:tx>
            <c:strRef>
              <c:f>集計!$C$43</c:f>
              <c:strCache>
                <c:ptCount val="1"/>
                <c:pt idx="0">
                  <c:v>思わない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集計!$K$43</c:f>
              <c:numCache>
                <c:formatCode>0%</c:formatCode>
                <c:ptCount val="1"/>
                <c:pt idx="0">
                  <c:v>8.3086053412462904E-2</c:v>
                </c:pt>
              </c:numCache>
            </c:numRef>
          </c:val>
          <c:extLst>
            <c:ext xmlns:c16="http://schemas.microsoft.com/office/drawing/2014/chart" uri="{C3380CC4-5D6E-409C-BE32-E72D297353CC}">
              <c16:uniqueId val="{00000003-B30C-4D54-9566-EDB49366AEF2}"/>
            </c:ext>
          </c:extLst>
        </c:ser>
        <c:dLbls>
          <c:dLblPos val="outEnd"/>
          <c:showLegendKey val="0"/>
          <c:showVal val="1"/>
          <c:showCatName val="0"/>
          <c:showSerName val="0"/>
          <c:showPercent val="0"/>
          <c:showBubbleSize val="0"/>
        </c:dLbls>
        <c:gapWidth val="219"/>
        <c:overlap val="-27"/>
        <c:axId val="1224215680"/>
        <c:axId val="1200581680"/>
      </c:barChart>
      <c:catAx>
        <c:axId val="1224215680"/>
        <c:scaling>
          <c:orientation val="minMax"/>
        </c:scaling>
        <c:delete val="1"/>
        <c:axPos val="b"/>
        <c:numFmt formatCode="General" sourceLinked="1"/>
        <c:majorTickMark val="out"/>
        <c:minorTickMark val="none"/>
        <c:tickLblPos val="nextTo"/>
        <c:crossAx val="1200581680"/>
        <c:crosses val="autoZero"/>
        <c:auto val="1"/>
        <c:lblAlgn val="ctr"/>
        <c:lblOffset val="100"/>
        <c:noMultiLvlLbl val="0"/>
      </c:catAx>
      <c:valAx>
        <c:axId val="1200581680"/>
        <c:scaling>
          <c:orientation val="minMax"/>
          <c:max val="0.5"/>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1224215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11</xdr:col>
      <xdr:colOff>466725</xdr:colOff>
      <xdr:row>23</xdr:row>
      <xdr:rowOff>57150</xdr:rowOff>
    </xdr:to>
    <xdr:graphicFrame macro="">
      <xdr:nvGraphicFramePr>
        <xdr:cNvPr id="2" name="グラフ 1">
          <a:extLst>
            <a:ext uri="{FF2B5EF4-FFF2-40B4-BE49-F238E27FC236}">
              <a16:creationId xmlns:a16="http://schemas.microsoft.com/office/drawing/2014/main" id="{001DBE02-8F23-40E0-B43F-CCB2EE3380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628649</xdr:colOff>
      <xdr:row>25</xdr:row>
      <xdr:rowOff>161925</xdr:rowOff>
    </xdr:from>
    <xdr:to>
      <xdr:col>11</xdr:col>
      <xdr:colOff>381000</xdr:colOff>
      <xdr:row>45</xdr:row>
      <xdr:rowOff>57150</xdr:rowOff>
    </xdr:to>
    <xdr:graphicFrame macro="">
      <xdr:nvGraphicFramePr>
        <xdr:cNvPr id="3" name="グラフ 2">
          <a:extLst>
            <a:ext uri="{FF2B5EF4-FFF2-40B4-BE49-F238E27FC236}">
              <a16:creationId xmlns:a16="http://schemas.microsoft.com/office/drawing/2014/main" id="{54C8669B-BAAD-4FC8-9E69-9FF980FC0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48</xdr:row>
      <xdr:rowOff>0</xdr:rowOff>
    </xdr:from>
    <xdr:to>
      <xdr:col>11</xdr:col>
      <xdr:colOff>466725</xdr:colOff>
      <xdr:row>67</xdr:row>
      <xdr:rowOff>57150</xdr:rowOff>
    </xdr:to>
    <xdr:graphicFrame macro="">
      <xdr:nvGraphicFramePr>
        <xdr:cNvPr id="4" name="グラフ 3">
          <a:extLst>
            <a:ext uri="{FF2B5EF4-FFF2-40B4-BE49-F238E27FC236}">
              <a16:creationId xmlns:a16="http://schemas.microsoft.com/office/drawing/2014/main" id="{9607A108-6FC8-4BF5-9358-7F4579EED2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70</xdr:row>
      <xdr:rowOff>0</xdr:rowOff>
    </xdr:from>
    <xdr:to>
      <xdr:col>11</xdr:col>
      <xdr:colOff>466725</xdr:colOff>
      <xdr:row>89</xdr:row>
      <xdr:rowOff>57150</xdr:rowOff>
    </xdr:to>
    <xdr:graphicFrame macro="">
      <xdr:nvGraphicFramePr>
        <xdr:cNvPr id="5" name="グラフ 4">
          <a:extLst>
            <a:ext uri="{FF2B5EF4-FFF2-40B4-BE49-F238E27FC236}">
              <a16:creationId xmlns:a16="http://schemas.microsoft.com/office/drawing/2014/main" id="{2E645C5B-AFE7-4FFA-B2C9-BDC2DE4E7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xdr:row>
      <xdr:rowOff>0</xdr:rowOff>
    </xdr:from>
    <xdr:to>
      <xdr:col>11</xdr:col>
      <xdr:colOff>466725</xdr:colOff>
      <xdr:row>23</xdr:row>
      <xdr:rowOff>57150</xdr:rowOff>
    </xdr:to>
    <xdr:graphicFrame macro="">
      <xdr:nvGraphicFramePr>
        <xdr:cNvPr id="6" name="グラフ 5">
          <a:extLst>
            <a:ext uri="{FF2B5EF4-FFF2-40B4-BE49-F238E27FC236}">
              <a16:creationId xmlns:a16="http://schemas.microsoft.com/office/drawing/2014/main" id="{EB60ED0B-A7A4-4296-9105-C64AFD8783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48</xdr:row>
      <xdr:rowOff>0</xdr:rowOff>
    </xdr:from>
    <xdr:to>
      <xdr:col>11</xdr:col>
      <xdr:colOff>466725</xdr:colOff>
      <xdr:row>67</xdr:row>
      <xdr:rowOff>57150</xdr:rowOff>
    </xdr:to>
    <xdr:graphicFrame macro="">
      <xdr:nvGraphicFramePr>
        <xdr:cNvPr id="7" name="グラフ 6">
          <a:extLst>
            <a:ext uri="{FF2B5EF4-FFF2-40B4-BE49-F238E27FC236}">
              <a16:creationId xmlns:a16="http://schemas.microsoft.com/office/drawing/2014/main" id="{CDBCCD56-D764-4BBA-ADE8-9BD1872EDC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70</xdr:row>
      <xdr:rowOff>0</xdr:rowOff>
    </xdr:from>
    <xdr:to>
      <xdr:col>11</xdr:col>
      <xdr:colOff>466725</xdr:colOff>
      <xdr:row>89</xdr:row>
      <xdr:rowOff>57150</xdr:rowOff>
    </xdr:to>
    <xdr:graphicFrame macro="">
      <xdr:nvGraphicFramePr>
        <xdr:cNvPr id="8" name="グラフ 7">
          <a:extLst>
            <a:ext uri="{FF2B5EF4-FFF2-40B4-BE49-F238E27FC236}">
              <a16:creationId xmlns:a16="http://schemas.microsoft.com/office/drawing/2014/main" id="{5F2F93C8-90A6-49D9-9D15-5225E28A9E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5.1.161\&#26657;&#21209;&#29992;&#20840;&#26657;&#20849;&#26377;\00%20&#25945;&#32946;&#32207;&#21209;&#35506;\ICT&#25903;&#25588;&#21729;\08_&#35519;&#26619;&#38306;&#20418;\&#22806;&#22269;&#35486;&#65288;&#33521;&#35486;&#65289;&#12398;&#25480;&#26989;&#12395;&#38306;&#12377;&#12427;&#20816;&#31461;&#29992;&#12450;&#12531;&#12465;&#12540;&#12488;&#35519;&#26619;\R6\&#32080;&#26524;\00&#22806;&#22269;&#35486;&#65288;&#33521;&#35486;&#65289;&#12398;&#25480;&#26989;&#12395;&#38306;&#12377;&#12427;&#20816;&#31461;&#29992;&#12450;&#12531;&#12465;&#12540;&#12488;&#35519;&#26619;%20(&#20840;&#266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集計"/>
      <sheetName val="グラフ"/>
      <sheetName val="Sheet1"/>
    </sheetNames>
    <sheetDataSet>
      <sheetData sheetId="0"/>
      <sheetData sheetId="1">
        <row r="5">
          <cell r="C5" t="str">
            <v>とても楽しい</v>
          </cell>
          <cell r="K5">
            <v>0.44921316165951358</v>
          </cell>
        </row>
        <row r="6">
          <cell r="C6" t="str">
            <v>楽しい</v>
          </cell>
          <cell r="K6">
            <v>0.44134477825464952</v>
          </cell>
        </row>
        <row r="7">
          <cell r="C7" t="str">
            <v>あまり楽しくない</v>
          </cell>
          <cell r="K7">
            <v>8.2975679542203154E-2</v>
          </cell>
        </row>
        <row r="8">
          <cell r="C8" t="str">
            <v>楽しくない</v>
          </cell>
          <cell r="K8">
            <v>2.6466380543633764E-2</v>
          </cell>
        </row>
        <row r="29">
          <cell r="C29" t="str">
            <v>とてもできる</v>
          </cell>
          <cell r="K29">
            <v>0.29077253218884119</v>
          </cell>
        </row>
        <row r="30">
          <cell r="C30" t="str">
            <v>できる</v>
          </cell>
          <cell r="K30">
            <v>0.47639484978540775</v>
          </cell>
        </row>
        <row r="31">
          <cell r="C31" t="str">
            <v>あまりできない</v>
          </cell>
          <cell r="K31">
            <v>0.18955650929899856</v>
          </cell>
        </row>
        <row r="32">
          <cell r="C32" t="str">
            <v>できない</v>
          </cell>
          <cell r="K32">
            <v>4.3276108726752506E-2</v>
          </cell>
        </row>
        <row r="40">
          <cell r="C40" t="str">
            <v>とても思う</v>
          </cell>
          <cell r="K40">
            <v>0.32439198855507867</v>
          </cell>
        </row>
        <row r="41">
          <cell r="C41" t="str">
            <v>思う</v>
          </cell>
          <cell r="K41">
            <v>0.3719599427753934</v>
          </cell>
        </row>
        <row r="42">
          <cell r="C42" t="str">
            <v>あまり思わない</v>
          </cell>
          <cell r="K42">
            <v>0.21030042918454936</v>
          </cell>
        </row>
        <row r="43">
          <cell r="C43" t="str">
            <v>思わない</v>
          </cell>
          <cell r="K43">
            <v>9.334763948497854E-2</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17"/>
  <sheetViews>
    <sheetView zoomScale="85" zoomScaleNormal="85" workbookViewId="0">
      <selection sqref="A1:XFD1048576"/>
    </sheetView>
  </sheetViews>
  <sheetFormatPr defaultRowHeight="13.5" x14ac:dyDescent="0.15"/>
  <cols>
    <col min="1" max="34" width="20" bestFit="1" customWidth="1"/>
  </cols>
  <sheetData>
    <row r="1" spans="1:34" x14ac:dyDescent="0.15">
      <c r="A1" s="1" t="s">
        <v>0</v>
      </c>
      <c r="B1" s="1" t="s">
        <v>1</v>
      </c>
      <c r="C1" s="1" t="s">
        <v>2</v>
      </c>
      <c r="D1" s="1" t="s">
        <v>3</v>
      </c>
      <c r="E1" s="1" t="s">
        <v>108</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row>
    <row r="2" spans="1:34" s="8" customFormat="1" x14ac:dyDescent="0.15">
      <c r="A2" s="8">
        <v>834</v>
      </c>
      <c r="B2" s="6">
        <v>46069.363020833298</v>
      </c>
      <c r="C2" s="6">
        <v>46069.363599536999</v>
      </c>
      <c r="D2" s="7" t="s">
        <v>33</v>
      </c>
      <c r="E2" s="7"/>
      <c r="G2" s="7"/>
      <c r="H2" s="7" t="s">
        <v>50</v>
      </c>
      <c r="J2" s="7"/>
      <c r="K2" s="7" t="s">
        <v>51</v>
      </c>
      <c r="M2" s="7"/>
      <c r="N2" s="7" t="s">
        <v>63</v>
      </c>
      <c r="P2" s="7"/>
      <c r="Q2" s="7" t="s">
        <v>40</v>
      </c>
      <c r="S2" s="7"/>
      <c r="T2" s="7" t="s">
        <v>54</v>
      </c>
      <c r="V2" s="7"/>
      <c r="W2" s="7"/>
      <c r="Y2" s="7"/>
      <c r="Z2" s="7"/>
      <c r="AB2" s="7"/>
      <c r="AC2" s="7"/>
      <c r="AE2" s="7"/>
      <c r="AF2" s="7"/>
      <c r="AH2" s="7"/>
    </row>
    <row r="3" spans="1:34" s="8" customFormat="1" x14ac:dyDescent="0.15">
      <c r="A3" s="8">
        <v>835</v>
      </c>
      <c r="B3" s="6">
        <v>46069.363125000003</v>
      </c>
      <c r="C3" s="6">
        <v>46069.363668981503</v>
      </c>
      <c r="D3" s="7" t="s">
        <v>33</v>
      </c>
      <c r="E3" s="7"/>
      <c r="G3" s="7"/>
      <c r="H3" s="7" t="s">
        <v>50</v>
      </c>
      <c r="J3" s="7"/>
      <c r="K3" s="7" t="s">
        <v>51</v>
      </c>
      <c r="M3" s="7"/>
      <c r="N3" s="7" t="s">
        <v>36</v>
      </c>
      <c r="P3" s="7"/>
      <c r="Q3" s="7" t="s">
        <v>37</v>
      </c>
      <c r="S3" s="7"/>
      <c r="T3" s="7" t="s">
        <v>53</v>
      </c>
      <c r="V3" s="7"/>
      <c r="W3" s="7"/>
      <c r="Y3" s="7"/>
      <c r="Z3" s="7"/>
      <c r="AB3" s="7"/>
      <c r="AC3" s="7"/>
      <c r="AE3" s="7"/>
      <c r="AF3" s="7"/>
      <c r="AH3" s="7"/>
    </row>
    <row r="4" spans="1:34" s="8" customFormat="1" x14ac:dyDescent="0.15">
      <c r="A4" s="8">
        <v>836</v>
      </c>
      <c r="B4" s="6">
        <v>46069.363182870402</v>
      </c>
      <c r="C4" s="6">
        <v>46069.363958333299</v>
      </c>
      <c r="D4" s="7" t="s">
        <v>33</v>
      </c>
      <c r="E4" s="7"/>
      <c r="G4" s="7"/>
      <c r="H4" s="7" t="s">
        <v>50</v>
      </c>
      <c r="J4" s="7"/>
      <c r="K4" s="7" t="s">
        <v>51</v>
      </c>
      <c r="M4" s="7"/>
      <c r="N4" s="7" t="s">
        <v>63</v>
      </c>
      <c r="P4" s="7"/>
      <c r="Q4" s="7" t="s">
        <v>40</v>
      </c>
      <c r="S4" s="7"/>
      <c r="T4" s="7" t="s">
        <v>53</v>
      </c>
      <c r="V4" s="7"/>
      <c r="W4" s="7"/>
      <c r="Y4" s="7"/>
      <c r="Z4" s="7"/>
      <c r="AB4" s="7"/>
      <c r="AC4" s="7"/>
      <c r="AE4" s="7"/>
      <c r="AF4" s="7"/>
      <c r="AH4" s="7"/>
    </row>
    <row r="5" spans="1:34" s="8" customFormat="1" x14ac:dyDescent="0.15">
      <c r="A5" s="8">
        <v>837</v>
      </c>
      <c r="B5" s="6">
        <v>46069.363622685203</v>
      </c>
      <c r="C5" s="6">
        <v>46069.364016203697</v>
      </c>
      <c r="D5" s="7" t="s">
        <v>33</v>
      </c>
      <c r="E5" s="7"/>
      <c r="G5" s="7"/>
      <c r="H5" s="7" t="s">
        <v>50</v>
      </c>
      <c r="J5" s="7"/>
      <c r="K5" s="7" t="s">
        <v>51</v>
      </c>
      <c r="M5" s="7"/>
      <c r="N5" s="7" t="s">
        <v>36</v>
      </c>
      <c r="P5" s="7"/>
      <c r="Q5" s="7" t="s">
        <v>44</v>
      </c>
      <c r="S5" s="7"/>
      <c r="T5" s="7" t="s">
        <v>52</v>
      </c>
      <c r="V5" s="7"/>
      <c r="W5" s="7"/>
      <c r="Y5" s="7"/>
      <c r="Z5" s="7"/>
      <c r="AB5" s="7"/>
      <c r="AC5" s="7"/>
      <c r="AE5" s="7"/>
      <c r="AF5" s="7"/>
      <c r="AH5" s="7"/>
    </row>
    <row r="6" spans="1:34" s="8" customFormat="1" x14ac:dyDescent="0.15">
      <c r="A6" s="8">
        <v>838</v>
      </c>
      <c r="B6" s="6">
        <v>46069.363368055601</v>
      </c>
      <c r="C6" s="6">
        <v>46069.364236111098</v>
      </c>
      <c r="D6" s="7" t="s">
        <v>33</v>
      </c>
      <c r="E6" s="7"/>
      <c r="G6" s="7"/>
      <c r="H6" s="7" t="s">
        <v>50</v>
      </c>
      <c r="J6" s="7"/>
      <c r="K6" s="7" t="s">
        <v>51</v>
      </c>
      <c r="M6" s="7"/>
      <c r="N6" s="7" t="s">
        <v>36</v>
      </c>
      <c r="P6" s="7"/>
      <c r="Q6" s="7" t="s">
        <v>44</v>
      </c>
      <c r="S6" s="7"/>
      <c r="T6" s="7" t="s">
        <v>54</v>
      </c>
      <c r="V6" s="7"/>
      <c r="W6" s="7"/>
      <c r="Y6" s="7"/>
      <c r="Z6" s="7"/>
      <c r="AB6" s="7"/>
      <c r="AC6" s="7"/>
      <c r="AE6" s="7"/>
      <c r="AF6" s="7"/>
      <c r="AH6" s="7"/>
    </row>
    <row r="7" spans="1:34" s="8" customFormat="1" x14ac:dyDescent="0.15">
      <c r="A7" s="8">
        <v>839</v>
      </c>
      <c r="B7" s="6">
        <v>46069.363738425898</v>
      </c>
      <c r="C7" s="6">
        <v>46069.364513888897</v>
      </c>
      <c r="D7" s="7" t="s">
        <v>33</v>
      </c>
      <c r="E7" s="7"/>
      <c r="G7" s="7"/>
      <c r="H7" s="7" t="s">
        <v>50</v>
      </c>
      <c r="J7" s="7"/>
      <c r="K7" s="7" t="s">
        <v>51</v>
      </c>
      <c r="M7" s="7"/>
      <c r="N7" s="7" t="s">
        <v>36</v>
      </c>
      <c r="P7" s="7"/>
      <c r="Q7" s="7" t="s">
        <v>44</v>
      </c>
      <c r="S7" s="7"/>
      <c r="T7" s="7" t="s">
        <v>53</v>
      </c>
      <c r="V7" s="7"/>
      <c r="W7" s="7"/>
      <c r="Y7" s="7"/>
      <c r="Z7" s="7"/>
      <c r="AB7" s="7"/>
      <c r="AC7" s="7"/>
      <c r="AE7" s="7"/>
      <c r="AF7" s="7"/>
      <c r="AH7" s="7"/>
    </row>
    <row r="8" spans="1:34" s="8" customFormat="1" x14ac:dyDescent="0.15">
      <c r="A8" s="8">
        <v>840</v>
      </c>
      <c r="B8" s="6">
        <v>46069.363807870403</v>
      </c>
      <c r="C8" s="6">
        <v>46069.364525463003</v>
      </c>
      <c r="D8" s="7" t="s">
        <v>33</v>
      </c>
      <c r="E8" s="7"/>
      <c r="G8" s="7"/>
      <c r="H8" s="7" t="s">
        <v>50</v>
      </c>
      <c r="J8" s="7"/>
      <c r="K8" s="7" t="s">
        <v>51</v>
      </c>
      <c r="M8" s="7"/>
      <c r="N8" s="7" t="s">
        <v>36</v>
      </c>
      <c r="P8" s="7"/>
      <c r="Q8" s="7" t="s">
        <v>40</v>
      </c>
      <c r="S8" s="7"/>
      <c r="T8" s="7" t="s">
        <v>53</v>
      </c>
      <c r="V8" s="7"/>
      <c r="W8" s="7"/>
      <c r="Y8" s="7"/>
      <c r="Z8" s="7"/>
      <c r="AB8" s="7"/>
      <c r="AC8" s="7"/>
      <c r="AE8" s="7"/>
      <c r="AF8" s="7"/>
      <c r="AH8" s="7"/>
    </row>
    <row r="9" spans="1:34" s="8" customFormat="1" x14ac:dyDescent="0.15">
      <c r="A9" s="8">
        <v>841</v>
      </c>
      <c r="B9" s="6">
        <v>46069.363460648099</v>
      </c>
      <c r="C9" s="6">
        <v>46069.364548611098</v>
      </c>
      <c r="D9" s="7" t="s">
        <v>33</v>
      </c>
      <c r="E9" s="7"/>
      <c r="G9" s="7"/>
      <c r="H9" s="7" t="s">
        <v>50</v>
      </c>
      <c r="J9" s="7"/>
      <c r="K9" s="7" t="s">
        <v>51</v>
      </c>
      <c r="M9" s="7"/>
      <c r="N9" s="7" t="s">
        <v>36</v>
      </c>
      <c r="P9" s="7"/>
      <c r="Q9" s="7" t="s">
        <v>40</v>
      </c>
      <c r="S9" s="7"/>
      <c r="T9" s="7" t="s">
        <v>54</v>
      </c>
      <c r="V9" s="7"/>
      <c r="W9" s="7"/>
      <c r="Y9" s="7"/>
      <c r="Z9" s="7"/>
      <c r="AB9" s="7"/>
      <c r="AC9" s="7"/>
      <c r="AE9" s="7"/>
      <c r="AF9" s="7"/>
      <c r="AH9" s="7"/>
    </row>
    <row r="10" spans="1:34" s="8" customFormat="1" x14ac:dyDescent="0.15">
      <c r="A10" s="8">
        <v>842</v>
      </c>
      <c r="B10" s="6">
        <v>46069.363564814797</v>
      </c>
      <c r="C10" s="6">
        <v>46069.364548611098</v>
      </c>
      <c r="D10" s="7" t="s">
        <v>33</v>
      </c>
      <c r="E10" s="7"/>
      <c r="G10" s="7"/>
      <c r="H10" s="7" t="s">
        <v>50</v>
      </c>
      <c r="J10" s="7"/>
      <c r="K10" s="7" t="s">
        <v>51</v>
      </c>
      <c r="M10" s="7"/>
      <c r="N10" s="7" t="s">
        <v>36</v>
      </c>
      <c r="P10" s="7"/>
      <c r="Q10" s="7" t="s">
        <v>40</v>
      </c>
      <c r="S10" s="7"/>
      <c r="T10" s="7" t="s">
        <v>52</v>
      </c>
      <c r="V10" s="7"/>
      <c r="W10" s="7"/>
      <c r="Y10" s="7"/>
      <c r="Z10" s="7"/>
      <c r="AB10" s="7"/>
      <c r="AC10" s="7"/>
      <c r="AE10" s="7"/>
      <c r="AF10" s="7"/>
      <c r="AH10" s="7"/>
    </row>
    <row r="11" spans="1:34" s="8" customFormat="1" x14ac:dyDescent="0.15">
      <c r="A11" s="8">
        <v>843</v>
      </c>
      <c r="B11" s="6">
        <v>46069.363611111097</v>
      </c>
      <c r="C11" s="6">
        <v>46069.364837963003</v>
      </c>
      <c r="D11" s="7" t="s">
        <v>33</v>
      </c>
      <c r="E11" s="7"/>
      <c r="G11" s="7"/>
      <c r="H11" s="7" t="s">
        <v>50</v>
      </c>
      <c r="J11" s="7"/>
      <c r="K11" s="7" t="s">
        <v>51</v>
      </c>
      <c r="M11" s="7"/>
      <c r="N11" s="7" t="s">
        <v>56</v>
      </c>
      <c r="P11" s="7"/>
      <c r="Q11" s="7" t="s">
        <v>46</v>
      </c>
      <c r="S11" s="7"/>
      <c r="T11" s="7" t="s">
        <v>57</v>
      </c>
      <c r="V11" s="7"/>
      <c r="W11" s="7"/>
      <c r="Y11" s="7"/>
      <c r="Z11" s="7"/>
      <c r="AB11" s="7"/>
      <c r="AC11" s="7"/>
      <c r="AE11" s="7"/>
      <c r="AF11" s="7"/>
      <c r="AH11" s="7"/>
    </row>
    <row r="12" spans="1:34" s="8" customFormat="1" x14ac:dyDescent="0.15">
      <c r="A12" s="8">
        <v>844</v>
      </c>
      <c r="B12" s="6">
        <v>46069.363865740699</v>
      </c>
      <c r="C12" s="6">
        <v>46069.364872685197</v>
      </c>
      <c r="D12" s="7" t="s">
        <v>33</v>
      </c>
      <c r="E12" s="7"/>
      <c r="G12" s="7"/>
      <c r="H12" s="7" t="s">
        <v>50</v>
      </c>
      <c r="J12" s="7"/>
      <c r="K12" s="7" t="s">
        <v>55</v>
      </c>
      <c r="M12" s="7"/>
      <c r="N12" s="7" t="s">
        <v>36</v>
      </c>
      <c r="P12" s="7"/>
      <c r="Q12" s="7" t="s">
        <v>40</v>
      </c>
      <c r="S12" s="7"/>
      <c r="T12" s="7" t="s">
        <v>54</v>
      </c>
      <c r="V12" s="7"/>
      <c r="W12" s="7"/>
      <c r="Y12" s="7"/>
      <c r="Z12" s="7"/>
      <c r="AB12" s="7"/>
      <c r="AC12" s="7"/>
      <c r="AE12" s="7"/>
      <c r="AF12" s="7"/>
      <c r="AH12" s="7"/>
    </row>
    <row r="13" spans="1:34" s="8" customFormat="1" x14ac:dyDescent="0.15">
      <c r="A13" s="8">
        <v>845</v>
      </c>
      <c r="B13" s="6">
        <v>46069.364548611098</v>
      </c>
      <c r="C13" s="6">
        <v>46069.3651157407</v>
      </c>
      <c r="D13" s="7" t="s">
        <v>33</v>
      </c>
      <c r="E13" s="7"/>
      <c r="G13" s="7"/>
      <c r="H13" s="7" t="s">
        <v>50</v>
      </c>
      <c r="J13" s="7"/>
      <c r="K13" s="7" t="s">
        <v>51</v>
      </c>
      <c r="M13" s="7"/>
      <c r="N13" s="7" t="s">
        <v>36</v>
      </c>
      <c r="P13" s="7"/>
      <c r="Q13" s="7" t="s">
        <v>44</v>
      </c>
      <c r="S13" s="7"/>
      <c r="T13" s="7" t="s">
        <v>54</v>
      </c>
      <c r="V13" s="7"/>
      <c r="W13" s="7"/>
      <c r="Y13" s="7"/>
      <c r="Z13" s="7"/>
      <c r="AB13" s="7"/>
      <c r="AC13" s="7"/>
      <c r="AE13" s="7"/>
      <c r="AF13" s="7"/>
      <c r="AH13" s="7"/>
    </row>
    <row r="14" spans="1:34" s="8" customFormat="1" x14ac:dyDescent="0.15">
      <c r="A14" s="8">
        <v>846</v>
      </c>
      <c r="B14" s="6">
        <v>46069.363680555602</v>
      </c>
      <c r="C14" s="6">
        <v>46069.365219907399</v>
      </c>
      <c r="D14" s="7" t="s">
        <v>33</v>
      </c>
      <c r="E14" s="7"/>
      <c r="G14" s="7"/>
      <c r="H14" s="7" t="s">
        <v>50</v>
      </c>
      <c r="J14" s="7"/>
      <c r="K14" s="7" t="s">
        <v>51</v>
      </c>
      <c r="M14" s="7"/>
      <c r="N14" s="7" t="s">
        <v>36</v>
      </c>
      <c r="P14" s="7"/>
      <c r="Q14" s="7" t="s">
        <v>40</v>
      </c>
      <c r="S14" s="7"/>
      <c r="T14" s="7" t="s">
        <v>54</v>
      </c>
      <c r="V14" s="7"/>
      <c r="W14" s="7"/>
      <c r="Y14" s="7"/>
      <c r="Z14" s="7"/>
      <c r="AB14" s="7"/>
      <c r="AC14" s="7"/>
      <c r="AE14" s="7"/>
      <c r="AF14" s="7"/>
      <c r="AH14" s="7"/>
    </row>
    <row r="15" spans="1:34" s="8" customFormat="1" x14ac:dyDescent="0.15">
      <c r="A15" s="8">
        <v>847</v>
      </c>
      <c r="B15" s="6">
        <v>46069.364305555602</v>
      </c>
      <c r="C15" s="6">
        <v>46069.365266203698</v>
      </c>
      <c r="D15" s="7" t="s">
        <v>33</v>
      </c>
      <c r="E15" s="7"/>
      <c r="G15" s="7"/>
      <c r="H15" s="7" t="s">
        <v>50</v>
      </c>
      <c r="J15" s="7"/>
      <c r="K15" s="7" t="s">
        <v>51</v>
      </c>
      <c r="M15" s="7"/>
      <c r="N15" s="7" t="s">
        <v>36</v>
      </c>
      <c r="P15" s="7"/>
      <c r="Q15" s="7" t="s">
        <v>40</v>
      </c>
      <c r="S15" s="7"/>
      <c r="T15" s="7" t="s">
        <v>54</v>
      </c>
      <c r="V15" s="7"/>
      <c r="W15" s="7"/>
      <c r="Y15" s="7"/>
      <c r="Z15" s="7"/>
      <c r="AB15" s="7"/>
      <c r="AC15" s="7"/>
      <c r="AE15" s="7"/>
      <c r="AF15" s="7"/>
      <c r="AH15" s="7"/>
    </row>
    <row r="16" spans="1:34" s="8" customFormat="1" x14ac:dyDescent="0.15">
      <c r="A16" s="8">
        <v>848</v>
      </c>
      <c r="B16" s="6">
        <v>46069.3647106481</v>
      </c>
      <c r="C16" s="6">
        <v>46069.365312499998</v>
      </c>
      <c r="D16" s="7" t="s">
        <v>33</v>
      </c>
      <c r="E16" s="7"/>
      <c r="G16" s="7"/>
      <c r="H16" s="7" t="s">
        <v>50</v>
      </c>
      <c r="J16" s="7"/>
      <c r="K16" s="7" t="s">
        <v>51</v>
      </c>
      <c r="M16" s="7"/>
      <c r="N16" s="7" t="s">
        <v>56</v>
      </c>
      <c r="P16" s="7"/>
      <c r="Q16" s="7" t="s">
        <v>40</v>
      </c>
      <c r="S16" s="7"/>
      <c r="T16" s="7" t="s">
        <v>53</v>
      </c>
      <c r="V16" s="7"/>
      <c r="W16" s="7"/>
      <c r="Y16" s="7"/>
      <c r="Z16" s="7"/>
      <c r="AB16" s="7"/>
      <c r="AC16" s="7"/>
      <c r="AE16" s="7"/>
      <c r="AF16" s="7"/>
      <c r="AH16" s="7"/>
    </row>
    <row r="17" spans="1:34" s="8" customFormat="1" x14ac:dyDescent="0.15">
      <c r="A17" s="8">
        <v>849</v>
      </c>
      <c r="B17" s="6">
        <v>46069.363865740699</v>
      </c>
      <c r="C17" s="6">
        <v>46069.365428240701</v>
      </c>
      <c r="D17" s="7" t="s">
        <v>33</v>
      </c>
      <c r="E17" s="7"/>
      <c r="G17" s="7"/>
      <c r="H17" s="7" t="s">
        <v>50</v>
      </c>
      <c r="J17" s="7"/>
      <c r="K17" s="7" t="s">
        <v>51</v>
      </c>
      <c r="M17" s="7"/>
      <c r="N17" s="7" t="s">
        <v>59</v>
      </c>
      <c r="P17" s="7"/>
      <c r="Q17" s="7" t="s">
        <v>37</v>
      </c>
      <c r="S17" s="7"/>
      <c r="T17" s="7" t="s">
        <v>53</v>
      </c>
      <c r="V17" s="7"/>
      <c r="W17" s="7"/>
      <c r="Y17" s="7"/>
      <c r="Z17" s="7"/>
      <c r="AB17" s="7"/>
      <c r="AC17" s="7"/>
      <c r="AE17" s="7"/>
      <c r="AF17" s="7"/>
      <c r="AH17" s="7"/>
    </row>
    <row r="18" spans="1:34" s="8" customFormat="1" x14ac:dyDescent="0.15">
      <c r="A18" s="8">
        <v>850</v>
      </c>
      <c r="B18" s="6">
        <v>46069.364189814798</v>
      </c>
      <c r="C18" s="6">
        <v>46069.365509259304</v>
      </c>
      <c r="D18" s="7" t="s">
        <v>33</v>
      </c>
      <c r="E18" s="7"/>
      <c r="G18" s="7"/>
      <c r="H18" s="7" t="s">
        <v>50</v>
      </c>
      <c r="J18" s="7"/>
      <c r="K18" s="7" t="s">
        <v>51</v>
      </c>
      <c r="M18" s="7"/>
      <c r="N18" s="7" t="s">
        <v>36</v>
      </c>
      <c r="P18" s="7"/>
      <c r="Q18" s="7" t="s">
        <v>40</v>
      </c>
      <c r="S18" s="7"/>
      <c r="T18" s="7" t="s">
        <v>54</v>
      </c>
      <c r="V18" s="7"/>
      <c r="W18" s="7"/>
      <c r="Y18" s="7"/>
      <c r="Z18" s="7"/>
      <c r="AB18" s="7"/>
      <c r="AC18" s="7"/>
      <c r="AE18" s="7"/>
      <c r="AF18" s="7"/>
      <c r="AH18" s="7"/>
    </row>
    <row r="19" spans="1:34" s="8" customFormat="1" x14ac:dyDescent="0.15">
      <c r="A19" s="8">
        <v>851</v>
      </c>
      <c r="B19" s="6">
        <v>46069.363414351901</v>
      </c>
      <c r="C19" s="6">
        <v>46069.3655208333</v>
      </c>
      <c r="D19" s="7" t="s">
        <v>33</v>
      </c>
      <c r="E19" s="7"/>
      <c r="G19" s="7"/>
      <c r="H19" s="7" t="s">
        <v>50</v>
      </c>
      <c r="J19" s="7"/>
      <c r="K19" s="7" t="s">
        <v>58</v>
      </c>
      <c r="M19" s="7"/>
      <c r="N19" s="7"/>
      <c r="P19" s="7"/>
      <c r="Q19" s="7" t="s">
        <v>40</v>
      </c>
      <c r="S19" s="7"/>
      <c r="T19" s="7" t="s">
        <v>54</v>
      </c>
      <c r="V19" s="7"/>
      <c r="W19" s="7"/>
      <c r="Y19" s="7"/>
      <c r="Z19" s="7"/>
      <c r="AB19" s="7"/>
      <c r="AC19" s="7"/>
      <c r="AE19" s="7"/>
      <c r="AF19" s="7"/>
      <c r="AH19" s="7"/>
    </row>
    <row r="20" spans="1:34" s="8" customFormat="1" x14ac:dyDescent="0.15">
      <c r="A20" s="8">
        <v>852</v>
      </c>
      <c r="B20" s="6">
        <v>46069.364409722199</v>
      </c>
      <c r="C20" s="6">
        <v>46069.365671296298</v>
      </c>
      <c r="D20" s="7" t="s">
        <v>33</v>
      </c>
      <c r="E20" s="7"/>
      <c r="G20" s="7"/>
      <c r="H20" s="7" t="s">
        <v>50</v>
      </c>
      <c r="J20" s="7"/>
      <c r="K20" s="7" t="s">
        <v>51</v>
      </c>
      <c r="M20" s="7"/>
      <c r="N20" s="7" t="s">
        <v>59</v>
      </c>
      <c r="P20" s="7"/>
      <c r="Q20" s="7" t="s">
        <v>40</v>
      </c>
      <c r="S20" s="7"/>
      <c r="T20" s="7" t="s">
        <v>52</v>
      </c>
      <c r="V20" s="7"/>
      <c r="W20" s="7"/>
      <c r="Y20" s="7"/>
      <c r="Z20" s="7"/>
      <c r="AB20" s="7"/>
      <c r="AC20" s="7"/>
      <c r="AE20" s="7"/>
      <c r="AF20" s="7"/>
      <c r="AH20" s="7"/>
    </row>
    <row r="21" spans="1:34" s="8" customFormat="1" x14ac:dyDescent="0.15">
      <c r="A21" s="8">
        <v>853</v>
      </c>
      <c r="B21" s="6">
        <v>46069.365011574097</v>
      </c>
      <c r="C21" s="6">
        <v>46069.365729166697</v>
      </c>
      <c r="D21" s="7" t="s">
        <v>33</v>
      </c>
      <c r="E21" s="7"/>
      <c r="G21" s="7"/>
      <c r="H21" s="7" t="s">
        <v>50</v>
      </c>
      <c r="J21" s="7"/>
      <c r="K21" s="7" t="s">
        <v>55</v>
      </c>
      <c r="M21" s="7"/>
      <c r="N21" s="7" t="s">
        <v>95</v>
      </c>
      <c r="P21" s="7"/>
      <c r="Q21" s="7" t="s">
        <v>37</v>
      </c>
      <c r="S21" s="7"/>
      <c r="T21" s="7" t="s">
        <v>53</v>
      </c>
      <c r="V21" s="7"/>
      <c r="W21" s="7"/>
      <c r="Y21" s="7"/>
      <c r="Z21" s="7"/>
      <c r="AB21" s="7"/>
      <c r="AC21" s="7"/>
      <c r="AE21" s="7"/>
      <c r="AF21" s="7"/>
      <c r="AH21" s="7"/>
    </row>
    <row r="22" spans="1:34" s="8" customFormat="1" x14ac:dyDescent="0.15">
      <c r="A22" s="8">
        <v>854</v>
      </c>
      <c r="B22" s="6">
        <v>46069.364351851902</v>
      </c>
      <c r="C22" s="6">
        <v>46069.365833333301</v>
      </c>
      <c r="D22" s="7" t="s">
        <v>33</v>
      </c>
      <c r="E22" s="7"/>
      <c r="G22" s="7"/>
      <c r="H22" s="7" t="s">
        <v>50</v>
      </c>
      <c r="J22" s="7"/>
      <c r="K22" s="7" t="s">
        <v>55</v>
      </c>
      <c r="M22" s="7"/>
      <c r="N22" s="7" t="s">
        <v>36</v>
      </c>
      <c r="P22" s="7"/>
      <c r="Q22" s="7" t="s">
        <v>37</v>
      </c>
      <c r="S22" s="7"/>
      <c r="T22" s="7" t="s">
        <v>53</v>
      </c>
      <c r="V22" s="7"/>
      <c r="W22" s="7"/>
      <c r="Y22" s="7"/>
      <c r="Z22" s="7"/>
      <c r="AB22" s="7"/>
      <c r="AC22" s="7"/>
      <c r="AE22" s="7"/>
      <c r="AF22" s="7"/>
      <c r="AH22" s="7"/>
    </row>
    <row r="23" spans="1:34" s="8" customFormat="1" x14ac:dyDescent="0.15">
      <c r="A23" s="8">
        <v>855</v>
      </c>
      <c r="B23" s="6">
        <v>46069.365162037</v>
      </c>
      <c r="C23" s="6">
        <v>46069.366354166697</v>
      </c>
      <c r="D23" s="7" t="s">
        <v>33</v>
      </c>
      <c r="E23" s="7"/>
      <c r="G23" s="7"/>
      <c r="H23" s="7" t="s">
        <v>50</v>
      </c>
      <c r="J23" s="7"/>
      <c r="K23" s="7" t="s">
        <v>51</v>
      </c>
      <c r="M23" s="7"/>
      <c r="N23" s="7" t="s">
        <v>56</v>
      </c>
      <c r="P23" s="7"/>
      <c r="Q23" s="7" t="s">
        <v>44</v>
      </c>
      <c r="S23" s="7"/>
      <c r="T23" s="7" t="s">
        <v>54</v>
      </c>
      <c r="V23" s="7"/>
      <c r="W23" s="7"/>
      <c r="Y23" s="7"/>
      <c r="Z23" s="7"/>
      <c r="AB23" s="7"/>
      <c r="AC23" s="7"/>
      <c r="AE23" s="7"/>
      <c r="AF23" s="7"/>
      <c r="AH23" s="7"/>
    </row>
    <row r="24" spans="1:34" s="8" customFormat="1" x14ac:dyDescent="0.15">
      <c r="A24" s="8">
        <v>856</v>
      </c>
      <c r="B24" s="6">
        <v>46069.366226851896</v>
      </c>
      <c r="C24" s="6">
        <v>46069.366527777798</v>
      </c>
      <c r="D24" s="7" t="s">
        <v>33</v>
      </c>
      <c r="E24" s="7"/>
      <c r="G24" s="7"/>
      <c r="H24" s="7" t="s">
        <v>50</v>
      </c>
      <c r="J24" s="7"/>
      <c r="K24" s="7" t="s">
        <v>51</v>
      </c>
      <c r="M24" s="7"/>
      <c r="N24" s="7" t="s">
        <v>36</v>
      </c>
      <c r="P24" s="7"/>
      <c r="Q24" s="7" t="s">
        <v>40</v>
      </c>
      <c r="S24" s="7"/>
      <c r="T24" s="7" t="s">
        <v>52</v>
      </c>
      <c r="V24" s="7"/>
      <c r="W24" s="7"/>
      <c r="Y24" s="7"/>
      <c r="Z24" s="7"/>
      <c r="AB24" s="7"/>
      <c r="AC24" s="7"/>
      <c r="AE24" s="7"/>
      <c r="AF24" s="7"/>
      <c r="AH24" s="7"/>
    </row>
    <row r="25" spans="1:34" s="8" customFormat="1" x14ac:dyDescent="0.15">
      <c r="A25" s="8">
        <v>857</v>
      </c>
      <c r="B25" s="6">
        <v>46069.366365740701</v>
      </c>
      <c r="C25" s="6">
        <v>46069.3669212963</v>
      </c>
      <c r="D25" s="7" t="s">
        <v>33</v>
      </c>
      <c r="E25" s="7"/>
      <c r="G25" s="7"/>
      <c r="H25" s="7" t="s">
        <v>50</v>
      </c>
      <c r="J25" s="7"/>
      <c r="K25" s="7" t="s">
        <v>51</v>
      </c>
      <c r="M25" s="7"/>
      <c r="N25" s="7" t="s">
        <v>59</v>
      </c>
      <c r="P25" s="7"/>
      <c r="Q25" s="7" t="s">
        <v>44</v>
      </c>
      <c r="S25" s="7"/>
      <c r="T25" s="7" t="s">
        <v>53</v>
      </c>
      <c r="V25" s="7"/>
      <c r="W25" s="7"/>
      <c r="Y25" s="7"/>
      <c r="Z25" s="7"/>
      <c r="AB25" s="7"/>
      <c r="AC25" s="7"/>
      <c r="AE25" s="7"/>
      <c r="AF25" s="7"/>
      <c r="AH25" s="7"/>
    </row>
    <row r="26" spans="1:34" s="8" customFormat="1" x14ac:dyDescent="0.15">
      <c r="A26" s="8">
        <v>858</v>
      </c>
      <c r="B26" s="6">
        <v>46069.366006944401</v>
      </c>
      <c r="C26" s="6">
        <v>46069.367557870399</v>
      </c>
      <c r="D26" s="7" t="s">
        <v>33</v>
      </c>
      <c r="E26" s="7"/>
      <c r="G26" s="7"/>
      <c r="H26" s="7" t="s">
        <v>50</v>
      </c>
      <c r="J26" s="7"/>
      <c r="K26" s="7" t="s">
        <v>51</v>
      </c>
      <c r="M26" s="7"/>
      <c r="N26" s="7" t="s">
        <v>36</v>
      </c>
      <c r="P26" s="7"/>
      <c r="Q26" s="7" t="s">
        <v>40</v>
      </c>
      <c r="S26" s="7"/>
      <c r="T26" s="7" t="s">
        <v>54</v>
      </c>
      <c r="V26" s="7"/>
      <c r="W26" s="7"/>
      <c r="Y26" s="7"/>
      <c r="Z26" s="7"/>
      <c r="AB26" s="7"/>
      <c r="AC26" s="7"/>
      <c r="AE26" s="7"/>
      <c r="AF26" s="7"/>
      <c r="AH26" s="7"/>
    </row>
    <row r="27" spans="1:34" s="8" customFormat="1" x14ac:dyDescent="0.15">
      <c r="A27" s="8">
        <v>859</v>
      </c>
      <c r="B27" s="6">
        <v>46069.3674537037</v>
      </c>
      <c r="C27" s="6">
        <v>46069.367800925902</v>
      </c>
      <c r="D27" s="7" t="s">
        <v>33</v>
      </c>
      <c r="E27" s="7"/>
      <c r="G27" s="7"/>
      <c r="H27" s="7" t="s">
        <v>96</v>
      </c>
      <c r="J27" s="7"/>
      <c r="K27" s="7" t="s">
        <v>51</v>
      </c>
      <c r="M27" s="7"/>
      <c r="N27" s="7" t="s">
        <v>59</v>
      </c>
      <c r="P27" s="7"/>
      <c r="Q27" s="7" t="s">
        <v>40</v>
      </c>
      <c r="S27" s="7"/>
      <c r="T27" s="7" t="s">
        <v>54</v>
      </c>
      <c r="V27" s="7"/>
      <c r="W27" s="7"/>
      <c r="Y27" s="7"/>
      <c r="Z27" s="7"/>
      <c r="AB27" s="7"/>
      <c r="AC27" s="7"/>
      <c r="AE27" s="7"/>
      <c r="AF27" s="7"/>
      <c r="AH27" s="7"/>
    </row>
    <row r="28" spans="1:34" s="8" customFormat="1" x14ac:dyDescent="0.15">
      <c r="A28" s="8">
        <v>860</v>
      </c>
      <c r="B28" s="6">
        <v>46069.367476851803</v>
      </c>
      <c r="C28" s="6">
        <v>46069.367824074099</v>
      </c>
      <c r="D28" s="7" t="s">
        <v>33</v>
      </c>
      <c r="E28" s="7"/>
      <c r="G28" s="7"/>
      <c r="H28" s="7" t="s">
        <v>96</v>
      </c>
      <c r="J28" s="7"/>
      <c r="K28" s="7" t="s">
        <v>51</v>
      </c>
      <c r="M28" s="7"/>
      <c r="N28" s="7" t="s">
        <v>36</v>
      </c>
      <c r="P28" s="7"/>
      <c r="Q28" s="7" t="s">
        <v>40</v>
      </c>
      <c r="S28" s="7"/>
      <c r="T28" s="7" t="s">
        <v>54</v>
      </c>
      <c r="V28" s="7"/>
      <c r="W28" s="7"/>
      <c r="Y28" s="7"/>
      <c r="Z28" s="7"/>
      <c r="AB28" s="7"/>
      <c r="AC28" s="7"/>
      <c r="AE28" s="7"/>
      <c r="AF28" s="7"/>
      <c r="AH28" s="7"/>
    </row>
    <row r="29" spans="1:34" s="8" customFormat="1" x14ac:dyDescent="0.15">
      <c r="A29" s="8">
        <v>861</v>
      </c>
      <c r="B29" s="6">
        <v>46069.367407407401</v>
      </c>
      <c r="C29" s="6">
        <v>46069.367939814802</v>
      </c>
      <c r="D29" s="7" t="s">
        <v>33</v>
      </c>
      <c r="E29" s="7"/>
      <c r="G29" s="7"/>
      <c r="H29" s="7" t="s">
        <v>96</v>
      </c>
      <c r="J29" s="7"/>
      <c r="K29" s="7" t="s">
        <v>55</v>
      </c>
      <c r="M29" s="7"/>
      <c r="N29" s="7" t="s">
        <v>95</v>
      </c>
      <c r="P29" s="7"/>
      <c r="Q29" s="7" t="s">
        <v>40</v>
      </c>
      <c r="S29" s="7"/>
      <c r="T29" s="7" t="s">
        <v>54</v>
      </c>
      <c r="V29" s="7"/>
      <c r="W29" s="7"/>
      <c r="Y29" s="7"/>
      <c r="Z29" s="7"/>
      <c r="AB29" s="7"/>
      <c r="AC29" s="7"/>
      <c r="AE29" s="7"/>
      <c r="AF29" s="7"/>
      <c r="AH29" s="7"/>
    </row>
    <row r="30" spans="1:34" s="8" customFormat="1" x14ac:dyDescent="0.15">
      <c r="A30" s="8">
        <v>862</v>
      </c>
      <c r="B30" s="6">
        <v>46069.367569444403</v>
      </c>
      <c r="C30" s="6">
        <v>46069.368101851796</v>
      </c>
      <c r="D30" s="7" t="s">
        <v>33</v>
      </c>
      <c r="E30" s="7"/>
      <c r="G30" s="7"/>
      <c r="H30" s="7" t="s">
        <v>96</v>
      </c>
      <c r="J30" s="7"/>
      <c r="K30" s="7" t="s">
        <v>51</v>
      </c>
      <c r="M30" s="7"/>
      <c r="N30" s="7" t="s">
        <v>63</v>
      </c>
      <c r="P30" s="7"/>
      <c r="Q30" s="7" t="s">
        <v>40</v>
      </c>
      <c r="S30" s="7"/>
      <c r="T30" s="7" t="s">
        <v>53</v>
      </c>
      <c r="V30" s="7"/>
      <c r="W30" s="7"/>
      <c r="Y30" s="7"/>
      <c r="Z30" s="7"/>
      <c r="AB30" s="7"/>
      <c r="AC30" s="7"/>
      <c r="AE30" s="7"/>
      <c r="AF30" s="7"/>
      <c r="AH30" s="7"/>
    </row>
    <row r="31" spans="1:34" s="8" customFormat="1" x14ac:dyDescent="0.15">
      <c r="A31" s="8">
        <v>863</v>
      </c>
      <c r="B31" s="6">
        <v>46069.367696759298</v>
      </c>
      <c r="C31" s="6">
        <v>46069.368298611102</v>
      </c>
      <c r="D31" s="7" t="s">
        <v>33</v>
      </c>
      <c r="E31" s="7"/>
      <c r="G31" s="7"/>
      <c r="H31" s="7" t="s">
        <v>96</v>
      </c>
      <c r="J31" s="7"/>
      <c r="K31" s="7" t="s">
        <v>55</v>
      </c>
      <c r="M31" s="7"/>
      <c r="N31" s="7" t="s">
        <v>95</v>
      </c>
      <c r="P31" s="7"/>
      <c r="Q31" s="7" t="s">
        <v>40</v>
      </c>
      <c r="S31" s="7"/>
      <c r="T31" s="7" t="s">
        <v>54</v>
      </c>
      <c r="V31" s="7"/>
      <c r="W31" s="7"/>
      <c r="Y31" s="7"/>
      <c r="Z31" s="7"/>
      <c r="AB31" s="7"/>
      <c r="AC31" s="7"/>
      <c r="AE31" s="7"/>
      <c r="AF31" s="7"/>
      <c r="AH31" s="7"/>
    </row>
    <row r="32" spans="1:34" s="8" customFormat="1" x14ac:dyDescent="0.15">
      <c r="A32" s="8">
        <v>864</v>
      </c>
      <c r="B32" s="6">
        <v>46069.367627314801</v>
      </c>
      <c r="C32" s="6">
        <v>46069.3683101852</v>
      </c>
      <c r="D32" s="7" t="s">
        <v>33</v>
      </c>
      <c r="E32" s="7"/>
      <c r="G32" s="7"/>
      <c r="H32" s="7" t="s">
        <v>96</v>
      </c>
      <c r="J32" s="7"/>
      <c r="K32" s="7" t="s">
        <v>58</v>
      </c>
      <c r="M32" s="7"/>
      <c r="N32" s="7"/>
      <c r="P32" s="7"/>
      <c r="Q32" s="7" t="s">
        <v>44</v>
      </c>
      <c r="S32" s="7"/>
      <c r="T32" s="7" t="s">
        <v>57</v>
      </c>
      <c r="V32" s="7"/>
      <c r="W32" s="7"/>
      <c r="Y32" s="7"/>
      <c r="Z32" s="7"/>
      <c r="AB32" s="7"/>
      <c r="AC32" s="7"/>
      <c r="AE32" s="7"/>
      <c r="AF32" s="7"/>
      <c r="AH32" s="7"/>
    </row>
    <row r="33" spans="1:34" s="8" customFormat="1" x14ac:dyDescent="0.15">
      <c r="A33" s="8">
        <v>865</v>
      </c>
      <c r="B33" s="6">
        <v>46069.367719907401</v>
      </c>
      <c r="C33" s="6">
        <v>46069.368321759299</v>
      </c>
      <c r="D33" s="7" t="s">
        <v>33</v>
      </c>
      <c r="E33" s="7"/>
      <c r="G33" s="7"/>
      <c r="H33" s="7" t="s">
        <v>96</v>
      </c>
      <c r="J33" s="7"/>
      <c r="K33" s="7" t="s">
        <v>58</v>
      </c>
      <c r="M33" s="7"/>
      <c r="N33" s="7"/>
      <c r="P33" s="7"/>
      <c r="Q33" s="7" t="s">
        <v>40</v>
      </c>
      <c r="S33" s="7"/>
      <c r="T33" s="7" t="s">
        <v>54</v>
      </c>
      <c r="V33" s="7"/>
      <c r="W33" s="7"/>
      <c r="Y33" s="7"/>
      <c r="Z33" s="7"/>
      <c r="AB33" s="7"/>
      <c r="AC33" s="7"/>
      <c r="AE33" s="7"/>
      <c r="AF33" s="7"/>
      <c r="AH33" s="7"/>
    </row>
    <row r="34" spans="1:34" s="8" customFormat="1" x14ac:dyDescent="0.15">
      <c r="A34" s="8">
        <v>866</v>
      </c>
      <c r="B34" s="6">
        <v>46069.367604166699</v>
      </c>
      <c r="C34" s="6">
        <v>46069.368391203701</v>
      </c>
      <c r="D34" s="7" t="s">
        <v>33</v>
      </c>
      <c r="E34" s="7"/>
      <c r="G34" s="7"/>
      <c r="H34" s="7" t="s">
        <v>96</v>
      </c>
      <c r="J34" s="7"/>
      <c r="K34" s="7" t="s">
        <v>51</v>
      </c>
      <c r="M34" s="7"/>
      <c r="N34" s="7" t="s">
        <v>36</v>
      </c>
      <c r="P34" s="7"/>
      <c r="Q34" s="7" t="s">
        <v>40</v>
      </c>
      <c r="S34" s="7"/>
      <c r="T34" s="7" t="s">
        <v>54</v>
      </c>
      <c r="V34" s="7"/>
      <c r="W34" s="7"/>
      <c r="Y34" s="7"/>
      <c r="Z34" s="7"/>
      <c r="AB34" s="7"/>
      <c r="AC34" s="7"/>
      <c r="AE34" s="7"/>
      <c r="AF34" s="7"/>
      <c r="AH34" s="7"/>
    </row>
    <row r="35" spans="1:34" s="8" customFormat="1" x14ac:dyDescent="0.15">
      <c r="A35" s="8">
        <v>867</v>
      </c>
      <c r="B35" s="6">
        <v>46069.368101851796</v>
      </c>
      <c r="C35" s="6">
        <v>46069.368414351797</v>
      </c>
      <c r="D35" s="7" t="s">
        <v>33</v>
      </c>
      <c r="E35" s="7"/>
      <c r="G35" s="7"/>
      <c r="H35" s="7" t="s">
        <v>96</v>
      </c>
      <c r="J35" s="7"/>
      <c r="K35" s="7" t="s">
        <v>51</v>
      </c>
      <c r="M35" s="7"/>
      <c r="N35" s="7" t="s">
        <v>36</v>
      </c>
      <c r="P35" s="7"/>
      <c r="Q35" s="7" t="s">
        <v>40</v>
      </c>
      <c r="S35" s="7"/>
      <c r="T35" s="7" t="s">
        <v>52</v>
      </c>
      <c r="V35" s="7"/>
      <c r="W35" s="7"/>
      <c r="Y35" s="7"/>
      <c r="Z35" s="7"/>
      <c r="AB35" s="7"/>
      <c r="AC35" s="7"/>
      <c r="AE35" s="7"/>
      <c r="AF35" s="7"/>
      <c r="AH35" s="7"/>
    </row>
    <row r="36" spans="1:34" s="8" customFormat="1" x14ac:dyDescent="0.15">
      <c r="A36" s="8">
        <v>868</v>
      </c>
      <c r="B36" s="6">
        <v>46069.367812500001</v>
      </c>
      <c r="C36" s="6">
        <v>46069.368414351797</v>
      </c>
      <c r="D36" s="7" t="s">
        <v>33</v>
      </c>
      <c r="E36" s="7"/>
      <c r="G36" s="7"/>
      <c r="H36" s="7" t="s">
        <v>96</v>
      </c>
      <c r="J36" s="7"/>
      <c r="K36" s="7" t="s">
        <v>58</v>
      </c>
      <c r="M36" s="7"/>
      <c r="N36" s="7"/>
      <c r="P36" s="7"/>
      <c r="Q36" s="7" t="s">
        <v>44</v>
      </c>
      <c r="S36" s="7"/>
      <c r="T36" s="7" t="s">
        <v>52</v>
      </c>
      <c r="V36" s="7"/>
      <c r="W36" s="7"/>
      <c r="Y36" s="7"/>
      <c r="Z36" s="7"/>
      <c r="AB36" s="7"/>
      <c r="AC36" s="7"/>
      <c r="AE36" s="7"/>
      <c r="AF36" s="7"/>
      <c r="AH36" s="7"/>
    </row>
    <row r="37" spans="1:34" s="8" customFormat="1" x14ac:dyDescent="0.15">
      <c r="A37" s="8">
        <v>869</v>
      </c>
      <c r="B37" s="6">
        <v>46069.367789351803</v>
      </c>
      <c r="C37" s="6">
        <v>46069.368425925903</v>
      </c>
      <c r="D37" s="7" t="s">
        <v>33</v>
      </c>
      <c r="E37" s="7"/>
      <c r="G37" s="7"/>
      <c r="H37" s="7" t="s">
        <v>96</v>
      </c>
      <c r="J37" s="7"/>
      <c r="K37" s="7" t="s">
        <v>51</v>
      </c>
      <c r="M37" s="7"/>
      <c r="N37" s="7" t="s">
        <v>36</v>
      </c>
      <c r="P37" s="7"/>
      <c r="Q37" s="7" t="s">
        <v>40</v>
      </c>
      <c r="S37" s="7"/>
      <c r="T37" s="7" t="s">
        <v>54</v>
      </c>
      <c r="V37" s="7"/>
      <c r="W37" s="7"/>
      <c r="Y37" s="7"/>
      <c r="Z37" s="7"/>
      <c r="AB37" s="7"/>
      <c r="AC37" s="7"/>
      <c r="AE37" s="7"/>
      <c r="AF37" s="7"/>
      <c r="AH37" s="7"/>
    </row>
    <row r="38" spans="1:34" s="8" customFormat="1" x14ac:dyDescent="0.15">
      <c r="A38" s="8">
        <v>870</v>
      </c>
      <c r="B38" s="6">
        <v>46069.367766203701</v>
      </c>
      <c r="C38" s="6">
        <v>46069.368437500001</v>
      </c>
      <c r="D38" s="7" t="s">
        <v>33</v>
      </c>
      <c r="E38" s="7"/>
      <c r="G38" s="7"/>
      <c r="H38" s="7" t="s">
        <v>96</v>
      </c>
      <c r="J38" s="7"/>
      <c r="K38" s="7" t="s">
        <v>58</v>
      </c>
      <c r="M38" s="7"/>
      <c r="N38" s="7"/>
      <c r="P38" s="7"/>
      <c r="Q38" s="7" t="s">
        <v>44</v>
      </c>
      <c r="S38" s="7"/>
      <c r="T38" s="7" t="s">
        <v>52</v>
      </c>
      <c r="V38" s="7"/>
      <c r="W38" s="7"/>
      <c r="Y38" s="7"/>
      <c r="Z38" s="7"/>
      <c r="AB38" s="7"/>
      <c r="AC38" s="7"/>
      <c r="AE38" s="7"/>
      <c r="AF38" s="7"/>
      <c r="AH38" s="7"/>
    </row>
    <row r="39" spans="1:34" s="8" customFormat="1" x14ac:dyDescent="0.15">
      <c r="A39" s="8">
        <v>871</v>
      </c>
      <c r="B39" s="6">
        <v>46069.3675</v>
      </c>
      <c r="C39" s="6">
        <v>46069.368483796301</v>
      </c>
      <c r="D39" s="7" t="s">
        <v>33</v>
      </c>
      <c r="E39" s="7"/>
      <c r="G39" s="7"/>
      <c r="H39" s="7" t="s">
        <v>96</v>
      </c>
      <c r="J39" s="7"/>
      <c r="K39" s="7" t="s">
        <v>58</v>
      </c>
      <c r="M39" s="7"/>
      <c r="N39" s="7"/>
      <c r="P39" s="7"/>
      <c r="Q39" s="7" t="s">
        <v>40</v>
      </c>
      <c r="S39" s="7"/>
      <c r="T39" s="7" t="s">
        <v>54</v>
      </c>
      <c r="V39" s="7"/>
      <c r="W39" s="7"/>
      <c r="Y39" s="7"/>
      <c r="Z39" s="7"/>
      <c r="AB39" s="7"/>
      <c r="AC39" s="7"/>
      <c r="AE39" s="7"/>
      <c r="AF39" s="7"/>
      <c r="AH39" s="7"/>
    </row>
    <row r="40" spans="1:34" s="8" customFormat="1" x14ac:dyDescent="0.15">
      <c r="A40" s="8">
        <v>872</v>
      </c>
      <c r="B40" s="6">
        <v>46069.368020833303</v>
      </c>
      <c r="C40" s="6">
        <v>46069.368506944404</v>
      </c>
      <c r="D40" s="7" t="s">
        <v>33</v>
      </c>
      <c r="E40" s="7"/>
      <c r="G40" s="7"/>
      <c r="H40" s="7" t="s">
        <v>96</v>
      </c>
      <c r="J40" s="7"/>
      <c r="K40" s="7" t="s">
        <v>51</v>
      </c>
      <c r="M40" s="7"/>
      <c r="N40" s="7" t="s">
        <v>36</v>
      </c>
      <c r="P40" s="7"/>
      <c r="Q40" s="7" t="s">
        <v>44</v>
      </c>
      <c r="S40" s="7"/>
      <c r="T40" s="7" t="s">
        <v>52</v>
      </c>
      <c r="V40" s="7"/>
      <c r="W40" s="7"/>
      <c r="Y40" s="7"/>
      <c r="Z40" s="7"/>
      <c r="AB40" s="7"/>
      <c r="AC40" s="7"/>
      <c r="AE40" s="7"/>
      <c r="AF40" s="7"/>
      <c r="AH40" s="7"/>
    </row>
    <row r="41" spans="1:34" s="8" customFormat="1" x14ac:dyDescent="0.15">
      <c r="A41" s="8">
        <v>873</v>
      </c>
      <c r="B41" s="6">
        <v>46069.367650462998</v>
      </c>
      <c r="C41" s="6">
        <v>46069.368530092601</v>
      </c>
      <c r="D41" s="7" t="s">
        <v>33</v>
      </c>
      <c r="E41" s="7"/>
      <c r="G41" s="7"/>
      <c r="H41" s="7" t="s">
        <v>96</v>
      </c>
      <c r="J41" s="7"/>
      <c r="K41" s="7" t="s">
        <v>51</v>
      </c>
      <c r="M41" s="7"/>
      <c r="N41" s="7" t="s">
        <v>36</v>
      </c>
      <c r="P41" s="7"/>
      <c r="Q41" s="7" t="s">
        <v>40</v>
      </c>
      <c r="S41" s="7"/>
      <c r="T41" s="7" t="s">
        <v>52</v>
      </c>
      <c r="V41" s="7"/>
      <c r="W41" s="7"/>
      <c r="Y41" s="7"/>
      <c r="Z41" s="7"/>
      <c r="AB41" s="7"/>
      <c r="AC41" s="7"/>
      <c r="AE41" s="7"/>
      <c r="AF41" s="7"/>
      <c r="AH41" s="7"/>
    </row>
    <row r="42" spans="1:34" s="8" customFormat="1" x14ac:dyDescent="0.15">
      <c r="A42" s="8">
        <v>874</v>
      </c>
      <c r="B42" s="6">
        <v>46069.368252314802</v>
      </c>
      <c r="C42" s="6">
        <v>46069.368935185201</v>
      </c>
      <c r="D42" s="7" t="s">
        <v>33</v>
      </c>
      <c r="E42" s="7"/>
      <c r="G42" s="7"/>
      <c r="H42" s="7" t="s">
        <v>96</v>
      </c>
      <c r="J42" s="7"/>
      <c r="K42" s="7" t="s">
        <v>51</v>
      </c>
      <c r="M42" s="7"/>
      <c r="N42" s="7" t="s">
        <v>36</v>
      </c>
      <c r="P42" s="7"/>
      <c r="Q42" s="7" t="s">
        <v>37</v>
      </c>
      <c r="S42" s="7"/>
      <c r="T42" s="7" t="s">
        <v>53</v>
      </c>
      <c r="V42" s="7"/>
      <c r="W42" s="7"/>
      <c r="Y42" s="7"/>
      <c r="Z42" s="7"/>
      <c r="AB42" s="7"/>
      <c r="AC42" s="7"/>
      <c r="AE42" s="7"/>
      <c r="AF42" s="7"/>
      <c r="AH42" s="7"/>
    </row>
    <row r="43" spans="1:34" s="8" customFormat="1" x14ac:dyDescent="0.15">
      <c r="A43" s="8">
        <v>875</v>
      </c>
      <c r="B43" s="6">
        <v>46069.367916666699</v>
      </c>
      <c r="C43" s="6">
        <v>46069.369004629603</v>
      </c>
      <c r="D43" s="7" t="s">
        <v>33</v>
      </c>
      <c r="E43" s="7"/>
      <c r="G43" s="7"/>
      <c r="H43" s="7" t="s">
        <v>96</v>
      </c>
      <c r="J43" s="7"/>
      <c r="K43" s="7" t="s">
        <v>51</v>
      </c>
      <c r="M43" s="7"/>
      <c r="N43" s="7" t="s">
        <v>36</v>
      </c>
      <c r="P43" s="7"/>
      <c r="Q43" s="7" t="s">
        <v>40</v>
      </c>
      <c r="S43" s="7"/>
      <c r="T43" s="7" t="s">
        <v>54</v>
      </c>
      <c r="V43" s="7"/>
      <c r="W43" s="7"/>
      <c r="Y43" s="7"/>
      <c r="Z43" s="7"/>
      <c r="AB43" s="7"/>
      <c r="AC43" s="7"/>
      <c r="AE43" s="7"/>
      <c r="AF43" s="7"/>
      <c r="AH43" s="7"/>
    </row>
    <row r="44" spans="1:34" s="8" customFormat="1" x14ac:dyDescent="0.15">
      <c r="A44" s="8">
        <v>876</v>
      </c>
      <c r="B44" s="6">
        <v>46069.368530092601</v>
      </c>
      <c r="C44" s="6">
        <v>46069.3690740741</v>
      </c>
      <c r="D44" s="7" t="s">
        <v>33</v>
      </c>
      <c r="E44" s="7"/>
      <c r="G44" s="7"/>
      <c r="H44" s="7" t="s">
        <v>96</v>
      </c>
      <c r="J44" s="7"/>
      <c r="K44" s="7" t="s">
        <v>51</v>
      </c>
      <c r="M44" s="7"/>
      <c r="N44" s="7" t="s">
        <v>36</v>
      </c>
      <c r="P44" s="7"/>
      <c r="Q44" s="7" t="s">
        <v>44</v>
      </c>
      <c r="S44" s="7"/>
      <c r="T44" s="7" t="s">
        <v>57</v>
      </c>
      <c r="V44" s="7"/>
      <c r="W44" s="7"/>
      <c r="Y44" s="7"/>
      <c r="Z44" s="7"/>
      <c r="AB44" s="7"/>
      <c r="AC44" s="7"/>
      <c r="AE44" s="7"/>
      <c r="AF44" s="7"/>
      <c r="AH44" s="7"/>
    </row>
    <row r="45" spans="1:34" s="8" customFormat="1" x14ac:dyDescent="0.15">
      <c r="A45" s="8">
        <v>877</v>
      </c>
      <c r="B45" s="6">
        <v>46069.368171296301</v>
      </c>
      <c r="C45" s="6">
        <v>46069.369108796302</v>
      </c>
      <c r="D45" s="7" t="s">
        <v>33</v>
      </c>
      <c r="E45" s="7"/>
      <c r="G45" s="7"/>
      <c r="H45" s="7" t="s">
        <v>96</v>
      </c>
      <c r="J45" s="7"/>
      <c r="K45" s="7" t="s">
        <v>51</v>
      </c>
      <c r="M45" s="7"/>
      <c r="N45" s="7" t="s">
        <v>95</v>
      </c>
      <c r="P45" s="7"/>
      <c r="Q45" s="7" t="s">
        <v>40</v>
      </c>
      <c r="S45" s="7"/>
      <c r="T45" s="7" t="s">
        <v>54</v>
      </c>
      <c r="V45" s="7"/>
      <c r="W45" s="7"/>
      <c r="Y45" s="7"/>
      <c r="Z45" s="7"/>
      <c r="AB45" s="7"/>
      <c r="AC45" s="7"/>
      <c r="AE45" s="7"/>
      <c r="AF45" s="7"/>
      <c r="AH45" s="7"/>
    </row>
    <row r="46" spans="1:34" s="8" customFormat="1" x14ac:dyDescent="0.15">
      <c r="A46" s="8">
        <v>878</v>
      </c>
      <c r="B46" s="6">
        <v>46069.368391203701</v>
      </c>
      <c r="C46" s="6">
        <v>46069.369131944397</v>
      </c>
      <c r="D46" s="7" t="s">
        <v>33</v>
      </c>
      <c r="E46" s="7"/>
      <c r="G46" s="7"/>
      <c r="H46" s="7" t="s">
        <v>96</v>
      </c>
      <c r="J46" s="7"/>
      <c r="K46" s="7" t="s">
        <v>61</v>
      </c>
      <c r="M46" s="7"/>
      <c r="N46" s="7"/>
      <c r="P46" s="7"/>
      <c r="Q46" s="7" t="s">
        <v>46</v>
      </c>
      <c r="S46" s="7"/>
      <c r="T46" s="7" t="s">
        <v>57</v>
      </c>
      <c r="V46" s="7"/>
      <c r="W46" s="7"/>
      <c r="Y46" s="7"/>
      <c r="Z46" s="7"/>
      <c r="AB46" s="7"/>
      <c r="AC46" s="7"/>
      <c r="AE46" s="7"/>
      <c r="AF46" s="7"/>
      <c r="AH46" s="7"/>
    </row>
    <row r="47" spans="1:34" s="8" customFormat="1" x14ac:dyDescent="0.15">
      <c r="A47" s="8">
        <v>879</v>
      </c>
      <c r="B47" s="6">
        <v>46069.368229166699</v>
      </c>
      <c r="C47" s="6">
        <v>46069.369178240697</v>
      </c>
      <c r="D47" s="7" t="s">
        <v>33</v>
      </c>
      <c r="E47" s="7"/>
      <c r="G47" s="7"/>
      <c r="H47" s="7" t="s">
        <v>96</v>
      </c>
      <c r="J47" s="7"/>
      <c r="K47" s="7" t="s">
        <v>51</v>
      </c>
      <c r="M47" s="7"/>
      <c r="N47" s="7" t="s">
        <v>95</v>
      </c>
      <c r="P47" s="7"/>
      <c r="Q47" s="7" t="s">
        <v>44</v>
      </c>
      <c r="S47" s="7"/>
      <c r="T47" s="7" t="s">
        <v>54</v>
      </c>
      <c r="V47" s="7"/>
      <c r="W47" s="7"/>
      <c r="Y47" s="7"/>
      <c r="Z47" s="7"/>
      <c r="AB47" s="7"/>
      <c r="AC47" s="7"/>
      <c r="AE47" s="7"/>
      <c r="AF47" s="7"/>
      <c r="AH47" s="7"/>
    </row>
    <row r="48" spans="1:34" s="8" customFormat="1" x14ac:dyDescent="0.15">
      <c r="A48" s="8">
        <v>880</v>
      </c>
      <c r="B48" s="6">
        <v>46069.368287037003</v>
      </c>
      <c r="C48" s="6">
        <v>46069.369236111103</v>
      </c>
      <c r="D48" s="7" t="s">
        <v>33</v>
      </c>
      <c r="E48" s="7"/>
      <c r="G48" s="7"/>
      <c r="H48" s="7" t="s">
        <v>96</v>
      </c>
      <c r="J48" s="7"/>
      <c r="K48" s="7" t="s">
        <v>51</v>
      </c>
      <c r="M48" s="7"/>
      <c r="N48" s="7" t="s">
        <v>63</v>
      </c>
      <c r="P48" s="7"/>
      <c r="Q48" s="7" t="s">
        <v>40</v>
      </c>
      <c r="S48" s="7"/>
      <c r="T48" s="7" t="s">
        <v>54</v>
      </c>
      <c r="V48" s="7"/>
      <c r="W48" s="7"/>
      <c r="Y48" s="7"/>
      <c r="Z48" s="7"/>
      <c r="AB48" s="7"/>
      <c r="AC48" s="7"/>
      <c r="AE48" s="7"/>
      <c r="AF48" s="7"/>
      <c r="AH48" s="7"/>
    </row>
    <row r="49" spans="1:34" s="8" customFormat="1" x14ac:dyDescent="0.15">
      <c r="A49" s="8">
        <v>881</v>
      </c>
      <c r="B49" s="6">
        <v>46069.369282407402</v>
      </c>
      <c r="C49" s="6">
        <v>46069.369872685202</v>
      </c>
      <c r="D49" s="7" t="s">
        <v>33</v>
      </c>
      <c r="E49" s="7"/>
      <c r="G49" s="7"/>
      <c r="H49" s="7" t="s">
        <v>96</v>
      </c>
      <c r="J49" s="7"/>
      <c r="K49" s="7" t="s">
        <v>51</v>
      </c>
      <c r="M49" s="7"/>
      <c r="N49" s="7" t="s">
        <v>36</v>
      </c>
      <c r="P49" s="7"/>
      <c r="Q49" s="7" t="s">
        <v>44</v>
      </c>
      <c r="S49" s="7"/>
      <c r="T49" s="7" t="s">
        <v>57</v>
      </c>
      <c r="V49" s="7"/>
      <c r="W49" s="7"/>
      <c r="Y49" s="7"/>
      <c r="Z49" s="7"/>
      <c r="AB49" s="7"/>
      <c r="AC49" s="7"/>
      <c r="AE49" s="7"/>
      <c r="AF49" s="7"/>
      <c r="AH49" s="7"/>
    </row>
    <row r="50" spans="1:34" s="8" customFormat="1" x14ac:dyDescent="0.15">
      <c r="A50" s="8">
        <v>882</v>
      </c>
      <c r="B50" s="6">
        <v>46069.384907407402</v>
      </c>
      <c r="C50" s="6">
        <v>46069.385219907403</v>
      </c>
      <c r="D50" s="7" t="s">
        <v>33</v>
      </c>
      <c r="E50" s="7"/>
      <c r="G50" s="7"/>
      <c r="H50" s="7" t="s">
        <v>97</v>
      </c>
      <c r="J50" s="7"/>
      <c r="K50" s="7" t="s">
        <v>61</v>
      </c>
      <c r="M50" s="7"/>
      <c r="N50" s="7"/>
      <c r="P50" s="7"/>
      <c r="Q50" s="7" t="s">
        <v>46</v>
      </c>
      <c r="S50" s="7"/>
      <c r="T50" s="7" t="s">
        <v>52</v>
      </c>
      <c r="V50" s="7"/>
      <c r="W50" s="7"/>
      <c r="Y50" s="7"/>
      <c r="Z50" s="7"/>
      <c r="AB50" s="7"/>
      <c r="AC50" s="7"/>
      <c r="AE50" s="7"/>
      <c r="AF50" s="7"/>
      <c r="AH50" s="7"/>
    </row>
    <row r="51" spans="1:34" s="8" customFormat="1" x14ac:dyDescent="0.15">
      <c r="A51" s="8">
        <v>883</v>
      </c>
      <c r="B51" s="6">
        <v>46069.385300925896</v>
      </c>
      <c r="C51" s="6">
        <v>46069.385949074102</v>
      </c>
      <c r="D51" s="7" t="s">
        <v>33</v>
      </c>
      <c r="E51" s="7"/>
      <c r="G51" s="7"/>
      <c r="H51" s="7" t="s">
        <v>97</v>
      </c>
      <c r="J51" s="7"/>
      <c r="K51" s="7" t="s">
        <v>58</v>
      </c>
      <c r="M51" s="7"/>
      <c r="N51" s="7"/>
      <c r="P51" s="7"/>
      <c r="Q51" s="7" t="s">
        <v>40</v>
      </c>
      <c r="S51" s="7"/>
      <c r="T51" s="7" t="s">
        <v>52</v>
      </c>
      <c r="V51" s="7"/>
      <c r="W51" s="7"/>
      <c r="Y51" s="7"/>
      <c r="Z51" s="7"/>
      <c r="AB51" s="7"/>
      <c r="AC51" s="7"/>
      <c r="AE51" s="7"/>
      <c r="AF51" s="7"/>
      <c r="AH51" s="7"/>
    </row>
    <row r="52" spans="1:34" s="8" customFormat="1" x14ac:dyDescent="0.15">
      <c r="A52" s="8">
        <v>884</v>
      </c>
      <c r="B52" s="6">
        <v>46069.385648148098</v>
      </c>
      <c r="C52" s="6">
        <v>46069.385995370401</v>
      </c>
      <c r="D52" s="7" t="s">
        <v>33</v>
      </c>
      <c r="E52" s="7"/>
      <c r="G52" s="7"/>
      <c r="H52" s="7" t="s">
        <v>97</v>
      </c>
      <c r="J52" s="7"/>
      <c r="K52" s="7" t="s">
        <v>55</v>
      </c>
      <c r="M52" s="7"/>
      <c r="N52" s="7" t="s">
        <v>36</v>
      </c>
      <c r="P52" s="7"/>
      <c r="Q52" s="7" t="s">
        <v>40</v>
      </c>
      <c r="S52" s="7"/>
      <c r="T52" s="7" t="s">
        <v>54</v>
      </c>
      <c r="V52" s="7"/>
      <c r="W52" s="7"/>
      <c r="Y52" s="7"/>
      <c r="Z52" s="7"/>
      <c r="AB52" s="7"/>
      <c r="AC52" s="7"/>
      <c r="AE52" s="7"/>
      <c r="AF52" s="7"/>
      <c r="AH52" s="7"/>
    </row>
    <row r="53" spans="1:34" s="8" customFormat="1" x14ac:dyDescent="0.15">
      <c r="A53" s="8">
        <v>885</v>
      </c>
      <c r="B53" s="6">
        <v>46069.384953703702</v>
      </c>
      <c r="C53" s="6">
        <v>46069.386180555601</v>
      </c>
      <c r="D53" s="7" t="s">
        <v>33</v>
      </c>
      <c r="E53" s="7"/>
      <c r="G53" s="7"/>
      <c r="H53" s="7" t="s">
        <v>97</v>
      </c>
      <c r="J53" s="7"/>
      <c r="K53" s="7" t="s">
        <v>51</v>
      </c>
      <c r="M53" s="7"/>
      <c r="N53" s="7" t="s">
        <v>63</v>
      </c>
      <c r="P53" s="7"/>
      <c r="Q53" s="7" t="s">
        <v>40</v>
      </c>
      <c r="S53" s="7"/>
      <c r="T53" s="7" t="s">
        <v>54</v>
      </c>
      <c r="V53" s="7"/>
      <c r="W53" s="7"/>
      <c r="Y53" s="7"/>
      <c r="Z53" s="7"/>
      <c r="AB53" s="7"/>
      <c r="AC53" s="7"/>
      <c r="AE53" s="7"/>
      <c r="AF53" s="7"/>
      <c r="AH53" s="7"/>
    </row>
    <row r="54" spans="1:34" s="8" customFormat="1" x14ac:dyDescent="0.15">
      <c r="A54" s="8">
        <v>886</v>
      </c>
      <c r="B54" s="6">
        <v>46069.386354166701</v>
      </c>
      <c r="C54" s="6">
        <v>46069.386921296304</v>
      </c>
      <c r="D54" s="7" t="s">
        <v>33</v>
      </c>
      <c r="E54" s="7"/>
      <c r="G54" s="7"/>
      <c r="H54" s="7" t="s">
        <v>97</v>
      </c>
      <c r="J54" s="7"/>
      <c r="K54" s="7" t="s">
        <v>51</v>
      </c>
      <c r="M54" s="7"/>
      <c r="N54" s="7" t="s">
        <v>36</v>
      </c>
      <c r="P54" s="7"/>
      <c r="Q54" s="7" t="s">
        <v>44</v>
      </c>
      <c r="S54" s="7"/>
      <c r="T54" s="7" t="s">
        <v>52</v>
      </c>
      <c r="V54" s="7"/>
      <c r="W54" s="7"/>
      <c r="Y54" s="7"/>
      <c r="Z54" s="7"/>
      <c r="AB54" s="7"/>
      <c r="AC54" s="7"/>
      <c r="AE54" s="7"/>
      <c r="AF54" s="7"/>
      <c r="AH54" s="7"/>
    </row>
    <row r="55" spans="1:34" s="8" customFormat="1" x14ac:dyDescent="0.15">
      <c r="A55" s="8">
        <v>887</v>
      </c>
      <c r="B55" s="6">
        <v>46069.386469907397</v>
      </c>
      <c r="C55" s="6">
        <v>46069.387164351901</v>
      </c>
      <c r="D55" s="7" t="s">
        <v>33</v>
      </c>
      <c r="E55" s="7"/>
      <c r="G55" s="7"/>
      <c r="H55" s="7" t="s">
        <v>97</v>
      </c>
      <c r="J55" s="7"/>
      <c r="K55" s="7" t="s">
        <v>51</v>
      </c>
      <c r="M55" s="7"/>
      <c r="N55" s="7" t="s">
        <v>59</v>
      </c>
      <c r="P55" s="7"/>
      <c r="Q55" s="7" t="s">
        <v>40</v>
      </c>
      <c r="S55" s="7"/>
      <c r="T55" s="7" t="s">
        <v>54</v>
      </c>
      <c r="V55" s="7"/>
      <c r="W55" s="7"/>
      <c r="Y55" s="7"/>
      <c r="Z55" s="7"/>
      <c r="AB55" s="7"/>
      <c r="AC55" s="7"/>
      <c r="AE55" s="7"/>
      <c r="AF55" s="7"/>
      <c r="AH55" s="7"/>
    </row>
    <row r="56" spans="1:34" s="8" customFormat="1" x14ac:dyDescent="0.15">
      <c r="A56" s="8">
        <v>888</v>
      </c>
      <c r="B56" s="6">
        <v>46069.388865740701</v>
      </c>
      <c r="C56" s="6">
        <v>46069.389270833301</v>
      </c>
      <c r="D56" s="7" t="s">
        <v>33</v>
      </c>
      <c r="E56" s="7"/>
      <c r="G56" s="7"/>
      <c r="H56" s="7" t="s">
        <v>97</v>
      </c>
      <c r="J56" s="7"/>
      <c r="K56" s="7" t="s">
        <v>51</v>
      </c>
      <c r="M56" s="7"/>
      <c r="N56" s="7" t="s">
        <v>36</v>
      </c>
      <c r="P56" s="7"/>
      <c r="Q56" s="7" t="s">
        <v>44</v>
      </c>
      <c r="S56" s="7"/>
      <c r="T56" s="7" t="s">
        <v>52</v>
      </c>
      <c r="V56" s="7"/>
      <c r="W56" s="7"/>
      <c r="Y56" s="7"/>
      <c r="Z56" s="7"/>
      <c r="AB56" s="7"/>
      <c r="AC56" s="7"/>
      <c r="AE56" s="7"/>
      <c r="AF56" s="7"/>
      <c r="AH56" s="7"/>
    </row>
    <row r="57" spans="1:34" s="8" customFormat="1" x14ac:dyDescent="0.15">
      <c r="A57" s="8">
        <v>889</v>
      </c>
      <c r="B57" s="6">
        <v>46069.389108796298</v>
      </c>
      <c r="C57" s="6">
        <v>46069.39</v>
      </c>
      <c r="D57" s="7" t="s">
        <v>33</v>
      </c>
      <c r="E57" s="7"/>
      <c r="G57" s="7"/>
      <c r="H57" s="7" t="s">
        <v>97</v>
      </c>
      <c r="J57" s="7"/>
      <c r="K57" s="7" t="s">
        <v>58</v>
      </c>
      <c r="M57" s="7"/>
      <c r="N57" s="7"/>
      <c r="P57" s="7"/>
      <c r="Q57" s="7" t="s">
        <v>44</v>
      </c>
      <c r="S57" s="7"/>
      <c r="T57" s="7" t="s">
        <v>52</v>
      </c>
      <c r="V57" s="7"/>
      <c r="W57" s="7"/>
      <c r="Y57" s="7"/>
      <c r="Z57" s="7"/>
      <c r="AB57" s="7"/>
      <c r="AC57" s="7"/>
      <c r="AE57" s="7"/>
      <c r="AF57" s="7"/>
      <c r="AH57" s="7"/>
    </row>
    <row r="58" spans="1:34" s="8" customFormat="1" x14ac:dyDescent="0.15">
      <c r="A58" s="8">
        <v>890</v>
      </c>
      <c r="B58" s="6">
        <v>46069.389745370398</v>
      </c>
      <c r="C58" s="6">
        <v>46069.390381944402</v>
      </c>
      <c r="D58" s="7" t="s">
        <v>33</v>
      </c>
      <c r="E58" s="7"/>
      <c r="G58" s="7"/>
      <c r="H58" s="7" t="s">
        <v>97</v>
      </c>
      <c r="J58" s="7"/>
      <c r="K58" s="7" t="s">
        <v>51</v>
      </c>
      <c r="M58" s="7"/>
      <c r="N58" s="7" t="s">
        <v>36</v>
      </c>
      <c r="P58" s="7"/>
      <c r="Q58" s="7" t="s">
        <v>40</v>
      </c>
      <c r="S58" s="7"/>
      <c r="T58" s="7" t="s">
        <v>53</v>
      </c>
      <c r="V58" s="7"/>
      <c r="W58" s="7"/>
      <c r="Y58" s="7"/>
      <c r="Z58" s="7"/>
      <c r="AB58" s="7"/>
      <c r="AC58" s="7"/>
      <c r="AE58" s="7"/>
      <c r="AF58" s="7"/>
      <c r="AH58" s="7"/>
    </row>
    <row r="59" spans="1:34" s="8" customFormat="1" x14ac:dyDescent="0.15">
      <c r="A59" s="8">
        <v>891</v>
      </c>
      <c r="B59" s="6">
        <v>46069.389664351896</v>
      </c>
      <c r="C59" s="6">
        <v>46069.390381944402</v>
      </c>
      <c r="D59" s="7" t="s">
        <v>33</v>
      </c>
      <c r="E59" s="7"/>
      <c r="G59" s="7"/>
      <c r="H59" s="7" t="s">
        <v>97</v>
      </c>
      <c r="J59" s="7"/>
      <c r="K59" s="7" t="s">
        <v>51</v>
      </c>
      <c r="M59" s="7"/>
      <c r="N59" s="7" t="s">
        <v>59</v>
      </c>
      <c r="P59" s="7"/>
      <c r="Q59" s="7" t="s">
        <v>40</v>
      </c>
      <c r="S59" s="7"/>
      <c r="T59" s="7" t="s">
        <v>54</v>
      </c>
      <c r="V59" s="7"/>
      <c r="W59" s="7"/>
      <c r="Y59" s="7"/>
      <c r="Z59" s="7"/>
      <c r="AB59" s="7"/>
      <c r="AC59" s="7"/>
      <c r="AE59" s="7"/>
      <c r="AF59" s="7"/>
      <c r="AH59" s="7"/>
    </row>
    <row r="60" spans="1:34" s="8" customFormat="1" x14ac:dyDescent="0.15">
      <c r="A60" s="8">
        <v>892</v>
      </c>
      <c r="B60" s="6">
        <v>46069.390185185199</v>
      </c>
      <c r="C60" s="6">
        <v>46069.390694444402</v>
      </c>
      <c r="D60" s="7" t="s">
        <v>33</v>
      </c>
      <c r="E60" s="7"/>
      <c r="G60" s="7"/>
      <c r="H60" s="7" t="s">
        <v>97</v>
      </c>
      <c r="J60" s="7"/>
      <c r="K60" s="7" t="s">
        <v>51</v>
      </c>
      <c r="M60" s="7"/>
      <c r="N60" s="7" t="s">
        <v>63</v>
      </c>
      <c r="P60" s="7"/>
      <c r="Q60" s="7" t="s">
        <v>44</v>
      </c>
      <c r="S60" s="7"/>
      <c r="T60" s="7" t="s">
        <v>52</v>
      </c>
      <c r="V60" s="7"/>
      <c r="W60" s="7"/>
      <c r="Y60" s="7"/>
      <c r="Z60" s="7"/>
      <c r="AB60" s="7"/>
      <c r="AC60" s="7"/>
      <c r="AE60" s="7"/>
      <c r="AF60" s="7"/>
      <c r="AH60" s="7"/>
    </row>
    <row r="61" spans="1:34" s="8" customFormat="1" x14ac:dyDescent="0.15">
      <c r="A61" s="8">
        <v>893</v>
      </c>
      <c r="B61" s="6">
        <v>46069.3899074074</v>
      </c>
      <c r="C61" s="6">
        <v>46069.390810185199</v>
      </c>
      <c r="D61" s="7" t="s">
        <v>33</v>
      </c>
      <c r="E61" s="7"/>
      <c r="G61" s="7"/>
      <c r="H61" s="7" t="s">
        <v>97</v>
      </c>
      <c r="J61" s="7"/>
      <c r="K61" s="7" t="s">
        <v>51</v>
      </c>
      <c r="M61" s="7"/>
      <c r="N61" s="7" t="s">
        <v>36</v>
      </c>
      <c r="P61" s="7"/>
      <c r="Q61" s="7" t="s">
        <v>44</v>
      </c>
      <c r="S61" s="7"/>
      <c r="T61" s="7" t="s">
        <v>54</v>
      </c>
      <c r="V61" s="7"/>
      <c r="W61" s="7"/>
      <c r="Y61" s="7"/>
      <c r="Z61" s="7"/>
      <c r="AB61" s="7"/>
      <c r="AC61" s="7"/>
      <c r="AE61" s="7"/>
      <c r="AF61" s="7"/>
      <c r="AH61" s="7"/>
    </row>
    <row r="62" spans="1:34" s="8" customFormat="1" x14ac:dyDescent="0.15">
      <c r="A62" s="8">
        <v>894</v>
      </c>
      <c r="B62" s="6">
        <v>46069.389340277798</v>
      </c>
      <c r="C62" s="6">
        <v>46069.390902777799</v>
      </c>
      <c r="D62" s="7" t="s">
        <v>33</v>
      </c>
      <c r="E62" s="7"/>
      <c r="G62" s="7"/>
      <c r="H62" s="7" t="s">
        <v>97</v>
      </c>
      <c r="J62" s="7"/>
      <c r="K62" s="7" t="s">
        <v>51</v>
      </c>
      <c r="M62" s="7"/>
      <c r="N62" s="7" t="s">
        <v>63</v>
      </c>
      <c r="P62" s="7"/>
      <c r="Q62" s="7" t="s">
        <v>40</v>
      </c>
      <c r="S62" s="7"/>
      <c r="T62" s="7" t="s">
        <v>54</v>
      </c>
      <c r="V62" s="7"/>
      <c r="W62" s="7"/>
      <c r="Y62" s="7"/>
      <c r="Z62" s="7"/>
      <c r="AB62" s="7"/>
      <c r="AC62" s="7"/>
      <c r="AE62" s="7"/>
      <c r="AF62" s="7"/>
      <c r="AH62" s="7"/>
    </row>
    <row r="63" spans="1:34" s="8" customFormat="1" x14ac:dyDescent="0.15">
      <c r="A63" s="8">
        <v>895</v>
      </c>
      <c r="B63" s="6">
        <v>46069.389837962997</v>
      </c>
      <c r="C63" s="6">
        <v>46069.391006944403</v>
      </c>
      <c r="D63" s="7" t="s">
        <v>33</v>
      </c>
      <c r="E63" s="7"/>
      <c r="G63" s="7"/>
      <c r="H63" s="7" t="s">
        <v>97</v>
      </c>
      <c r="J63" s="7"/>
      <c r="K63" s="7" t="s">
        <v>55</v>
      </c>
      <c r="M63" s="7"/>
      <c r="N63" s="7" t="s">
        <v>63</v>
      </c>
      <c r="P63" s="7"/>
      <c r="Q63" s="7" t="s">
        <v>40</v>
      </c>
      <c r="S63" s="7"/>
      <c r="T63" s="7" t="s">
        <v>57</v>
      </c>
      <c r="V63" s="7"/>
      <c r="W63" s="7"/>
      <c r="Y63" s="7"/>
      <c r="Z63" s="7"/>
      <c r="AB63" s="7"/>
      <c r="AC63" s="7"/>
      <c r="AE63" s="7"/>
      <c r="AF63" s="7"/>
      <c r="AH63" s="7"/>
    </row>
    <row r="64" spans="1:34" s="8" customFormat="1" x14ac:dyDescent="0.15">
      <c r="A64" s="8">
        <v>896</v>
      </c>
      <c r="B64" s="6">
        <v>46069.390208333301</v>
      </c>
      <c r="C64" s="6">
        <v>46069.391006944403</v>
      </c>
      <c r="D64" s="7" t="s">
        <v>33</v>
      </c>
      <c r="E64" s="7"/>
      <c r="G64" s="7"/>
      <c r="H64" s="7" t="s">
        <v>97</v>
      </c>
      <c r="J64" s="7"/>
      <c r="K64" s="7" t="s">
        <v>51</v>
      </c>
      <c r="M64" s="7"/>
      <c r="N64" s="7" t="s">
        <v>36</v>
      </c>
      <c r="P64" s="7"/>
      <c r="Q64" s="7" t="s">
        <v>37</v>
      </c>
      <c r="S64" s="7"/>
      <c r="T64" s="7" t="s">
        <v>54</v>
      </c>
      <c r="V64" s="7"/>
      <c r="W64" s="7"/>
      <c r="Y64" s="7"/>
      <c r="Z64" s="7"/>
      <c r="AB64" s="7"/>
      <c r="AC64" s="7"/>
      <c r="AE64" s="7"/>
      <c r="AF64" s="7"/>
      <c r="AH64" s="7"/>
    </row>
    <row r="65" spans="1:34" s="8" customFormat="1" x14ac:dyDescent="0.15">
      <c r="A65" s="8">
        <v>897</v>
      </c>
      <c r="B65" s="6">
        <v>46069.389212962997</v>
      </c>
      <c r="C65" s="6">
        <v>46069.391018518501</v>
      </c>
      <c r="D65" s="7" t="s">
        <v>33</v>
      </c>
      <c r="E65" s="7"/>
      <c r="G65" s="7"/>
      <c r="H65" s="7" t="s">
        <v>97</v>
      </c>
      <c r="J65" s="7"/>
      <c r="K65" s="7" t="s">
        <v>51</v>
      </c>
      <c r="M65" s="7"/>
      <c r="N65" s="7" t="s">
        <v>36</v>
      </c>
      <c r="P65" s="7"/>
      <c r="Q65" s="7" t="s">
        <v>40</v>
      </c>
      <c r="S65" s="7"/>
      <c r="T65" s="7" t="s">
        <v>52</v>
      </c>
      <c r="V65" s="7"/>
      <c r="W65" s="7"/>
      <c r="Y65" s="7"/>
      <c r="Z65" s="7"/>
      <c r="AB65" s="7"/>
      <c r="AC65" s="7"/>
      <c r="AE65" s="7"/>
      <c r="AF65" s="7"/>
      <c r="AH65" s="7"/>
    </row>
    <row r="66" spans="1:34" s="8" customFormat="1" x14ac:dyDescent="0.15">
      <c r="A66" s="8">
        <v>898</v>
      </c>
      <c r="B66" s="6">
        <v>46069.390497685199</v>
      </c>
      <c r="C66" s="6">
        <v>46069.391979166699</v>
      </c>
      <c r="D66" s="7" t="s">
        <v>33</v>
      </c>
      <c r="E66" s="7"/>
      <c r="G66" s="7"/>
      <c r="H66" s="7" t="s">
        <v>97</v>
      </c>
      <c r="J66" s="7"/>
      <c r="K66" s="7" t="s">
        <v>51</v>
      </c>
      <c r="M66" s="7"/>
      <c r="N66" s="7" t="s">
        <v>36</v>
      </c>
      <c r="P66" s="7"/>
      <c r="Q66" s="7" t="s">
        <v>40</v>
      </c>
      <c r="S66" s="7"/>
      <c r="T66" s="7" t="s">
        <v>53</v>
      </c>
      <c r="V66" s="7"/>
      <c r="W66" s="7"/>
      <c r="Y66" s="7"/>
      <c r="Z66" s="7"/>
      <c r="AB66" s="7"/>
      <c r="AC66" s="7"/>
      <c r="AE66" s="7"/>
      <c r="AF66" s="7"/>
      <c r="AH66" s="7"/>
    </row>
    <row r="67" spans="1:34" s="8" customFormat="1" x14ac:dyDescent="0.15">
      <c r="A67" s="8">
        <v>899</v>
      </c>
      <c r="B67" s="6">
        <v>46069.390752314801</v>
      </c>
      <c r="C67" s="6">
        <v>46069.392013888901</v>
      </c>
      <c r="D67" s="7" t="s">
        <v>33</v>
      </c>
      <c r="E67" s="7"/>
      <c r="G67" s="7"/>
      <c r="H67" s="7" t="s">
        <v>97</v>
      </c>
      <c r="J67" s="7"/>
      <c r="K67" s="7" t="s">
        <v>51</v>
      </c>
      <c r="M67" s="7"/>
      <c r="N67" s="7" t="s">
        <v>95</v>
      </c>
      <c r="P67" s="7"/>
      <c r="Q67" s="7" t="s">
        <v>44</v>
      </c>
      <c r="S67" s="7"/>
      <c r="T67" s="7" t="s">
        <v>52</v>
      </c>
      <c r="V67" s="7"/>
      <c r="W67" s="7"/>
      <c r="Y67" s="7"/>
      <c r="Z67" s="7"/>
      <c r="AB67" s="7"/>
      <c r="AC67" s="7"/>
      <c r="AE67" s="7"/>
      <c r="AF67" s="7"/>
      <c r="AH67" s="7"/>
    </row>
    <row r="68" spans="1:34" s="8" customFormat="1" x14ac:dyDescent="0.15">
      <c r="A68" s="8">
        <v>900</v>
      </c>
      <c r="B68" s="6">
        <v>46069.390925925902</v>
      </c>
      <c r="C68" s="6">
        <v>46069.392048611102</v>
      </c>
      <c r="D68" s="7" t="s">
        <v>33</v>
      </c>
      <c r="E68" s="7"/>
      <c r="G68" s="7"/>
      <c r="H68" s="7" t="s">
        <v>97</v>
      </c>
      <c r="J68" s="7"/>
      <c r="K68" s="7" t="s">
        <v>51</v>
      </c>
      <c r="M68" s="7"/>
      <c r="N68" s="7" t="s">
        <v>36</v>
      </c>
      <c r="P68" s="7"/>
      <c r="Q68" s="7" t="s">
        <v>40</v>
      </c>
      <c r="S68" s="7"/>
      <c r="T68" s="7" t="s">
        <v>54</v>
      </c>
      <c r="V68" s="7"/>
      <c r="W68" s="7"/>
      <c r="Y68" s="7"/>
      <c r="Z68" s="7"/>
      <c r="AB68" s="7"/>
      <c r="AC68" s="7"/>
      <c r="AE68" s="7"/>
      <c r="AF68" s="7"/>
      <c r="AH68" s="7"/>
    </row>
    <row r="69" spans="1:34" s="8" customFormat="1" x14ac:dyDescent="0.15">
      <c r="A69" s="8">
        <v>901</v>
      </c>
      <c r="B69" s="6">
        <v>46069.392303240696</v>
      </c>
      <c r="C69" s="6">
        <v>46069.392638888901</v>
      </c>
      <c r="D69" s="7" t="s">
        <v>33</v>
      </c>
      <c r="E69" s="7"/>
      <c r="G69" s="7"/>
      <c r="H69" s="7" t="s">
        <v>97</v>
      </c>
      <c r="J69" s="7"/>
      <c r="K69" s="7" t="s">
        <v>55</v>
      </c>
      <c r="M69" s="7"/>
      <c r="N69" s="7" t="s">
        <v>36</v>
      </c>
      <c r="P69" s="7"/>
      <c r="Q69" s="7" t="s">
        <v>37</v>
      </c>
      <c r="S69" s="7"/>
      <c r="T69" s="7" t="s">
        <v>54</v>
      </c>
      <c r="V69" s="7"/>
      <c r="W69" s="7"/>
      <c r="Y69" s="7"/>
      <c r="Z69" s="7"/>
      <c r="AB69" s="7"/>
      <c r="AC69" s="7"/>
      <c r="AE69" s="7"/>
      <c r="AF69" s="7"/>
      <c r="AH69" s="7"/>
    </row>
    <row r="70" spans="1:34" s="8" customFormat="1" x14ac:dyDescent="0.15">
      <c r="A70" s="8">
        <v>902</v>
      </c>
      <c r="B70" s="6">
        <v>46069.3922916667</v>
      </c>
      <c r="C70" s="6">
        <v>46069.392766203702</v>
      </c>
      <c r="D70" s="7" t="s">
        <v>33</v>
      </c>
      <c r="E70" s="7"/>
      <c r="G70" s="7"/>
      <c r="H70" s="7" t="s">
        <v>97</v>
      </c>
      <c r="J70" s="7"/>
      <c r="K70" s="7" t="s">
        <v>51</v>
      </c>
      <c r="M70" s="7"/>
      <c r="N70" s="7" t="s">
        <v>63</v>
      </c>
      <c r="P70" s="7"/>
      <c r="Q70" s="7" t="s">
        <v>37</v>
      </c>
      <c r="S70" s="7"/>
      <c r="T70" s="7" t="s">
        <v>53</v>
      </c>
      <c r="V70" s="7"/>
      <c r="W70" s="7"/>
      <c r="Y70" s="7"/>
      <c r="Z70" s="7"/>
      <c r="AB70" s="7"/>
      <c r="AC70" s="7"/>
      <c r="AE70" s="7"/>
      <c r="AF70" s="7"/>
      <c r="AH70" s="7"/>
    </row>
    <row r="71" spans="1:34" s="8" customFormat="1" x14ac:dyDescent="0.15">
      <c r="A71" s="8">
        <v>903</v>
      </c>
      <c r="B71" s="6">
        <v>46069.392523148097</v>
      </c>
      <c r="C71" s="6">
        <v>46069.393101851798</v>
      </c>
      <c r="D71" s="7" t="s">
        <v>33</v>
      </c>
      <c r="E71" s="7"/>
      <c r="G71" s="7"/>
      <c r="H71" s="7" t="s">
        <v>97</v>
      </c>
      <c r="J71" s="7"/>
      <c r="K71" s="7" t="s">
        <v>58</v>
      </c>
      <c r="M71" s="7"/>
      <c r="N71" s="7"/>
      <c r="P71" s="7"/>
      <c r="Q71" s="7" t="s">
        <v>40</v>
      </c>
      <c r="S71" s="7"/>
      <c r="T71" s="7" t="s">
        <v>52</v>
      </c>
      <c r="V71" s="7"/>
      <c r="W71" s="7"/>
      <c r="Y71" s="7"/>
      <c r="Z71" s="7"/>
      <c r="AB71" s="7"/>
      <c r="AC71" s="7"/>
      <c r="AE71" s="7"/>
      <c r="AF71" s="7"/>
      <c r="AH71" s="7"/>
    </row>
    <row r="72" spans="1:34" s="8" customFormat="1" x14ac:dyDescent="0.15">
      <c r="A72" s="8">
        <v>904</v>
      </c>
      <c r="B72" s="6">
        <v>46069.392824074101</v>
      </c>
      <c r="C72" s="6">
        <v>46069.393541666701</v>
      </c>
      <c r="D72" s="7" t="s">
        <v>33</v>
      </c>
      <c r="E72" s="7"/>
      <c r="G72" s="7"/>
      <c r="H72" s="7" t="s">
        <v>97</v>
      </c>
      <c r="J72" s="7"/>
      <c r="K72" s="7" t="s">
        <v>51</v>
      </c>
      <c r="M72" s="7"/>
      <c r="N72" s="7" t="s">
        <v>36</v>
      </c>
      <c r="P72" s="7"/>
      <c r="Q72" s="7" t="s">
        <v>40</v>
      </c>
      <c r="S72" s="7"/>
      <c r="T72" s="7" t="s">
        <v>52</v>
      </c>
      <c r="V72" s="7"/>
      <c r="W72" s="7"/>
      <c r="Y72" s="7"/>
      <c r="Z72" s="7"/>
      <c r="AB72" s="7"/>
      <c r="AC72" s="7"/>
      <c r="AE72" s="7"/>
      <c r="AF72" s="7"/>
      <c r="AH72" s="7"/>
    </row>
    <row r="73" spans="1:34" s="8" customFormat="1" x14ac:dyDescent="0.15">
      <c r="A73" s="8">
        <v>905</v>
      </c>
      <c r="B73" s="6">
        <v>46069.392719907402</v>
      </c>
      <c r="C73" s="6">
        <v>46069.393587963001</v>
      </c>
      <c r="D73" s="7" t="s">
        <v>33</v>
      </c>
      <c r="E73" s="7"/>
      <c r="G73" s="7"/>
      <c r="H73" s="7" t="s">
        <v>97</v>
      </c>
      <c r="J73" s="7"/>
      <c r="K73" s="7" t="s">
        <v>51</v>
      </c>
      <c r="M73" s="7"/>
      <c r="N73" s="7" t="s">
        <v>95</v>
      </c>
      <c r="P73" s="7"/>
      <c r="Q73" s="7" t="s">
        <v>40</v>
      </c>
      <c r="S73" s="7"/>
      <c r="T73" s="7" t="s">
        <v>57</v>
      </c>
      <c r="V73" s="7"/>
      <c r="W73" s="7"/>
      <c r="Y73" s="7"/>
      <c r="Z73" s="7"/>
      <c r="AB73" s="7"/>
      <c r="AC73" s="7"/>
      <c r="AE73" s="7"/>
      <c r="AF73" s="7"/>
      <c r="AH73" s="7"/>
    </row>
    <row r="74" spans="1:34" s="8" customFormat="1" x14ac:dyDescent="0.15">
      <c r="A74" s="8">
        <v>906</v>
      </c>
      <c r="B74" s="6">
        <v>46069.393391203703</v>
      </c>
      <c r="C74" s="6">
        <v>46069.393819444398</v>
      </c>
      <c r="D74" s="7" t="s">
        <v>33</v>
      </c>
      <c r="E74" s="7"/>
      <c r="G74" s="7"/>
      <c r="H74" s="7" t="s">
        <v>97</v>
      </c>
      <c r="J74" s="7"/>
      <c r="K74" s="7" t="s">
        <v>51</v>
      </c>
      <c r="M74" s="7"/>
      <c r="N74" s="7" t="s">
        <v>36</v>
      </c>
      <c r="P74" s="7"/>
      <c r="Q74" s="7" t="s">
        <v>40</v>
      </c>
      <c r="S74" s="7"/>
      <c r="T74" s="7" t="s">
        <v>57</v>
      </c>
      <c r="V74" s="7"/>
      <c r="W74" s="7"/>
      <c r="Y74" s="7"/>
      <c r="Z74" s="7"/>
      <c r="AB74" s="7"/>
      <c r="AC74" s="7"/>
      <c r="AE74" s="7"/>
      <c r="AF74" s="7"/>
      <c r="AH74" s="7"/>
    </row>
    <row r="75" spans="1:34" s="8" customFormat="1" x14ac:dyDescent="0.15">
      <c r="A75" s="8">
        <v>907</v>
      </c>
      <c r="B75" s="6">
        <v>46069.393923611096</v>
      </c>
      <c r="C75" s="6">
        <v>46069.394502314797</v>
      </c>
      <c r="D75" s="7" t="s">
        <v>33</v>
      </c>
      <c r="E75" s="7"/>
      <c r="G75" s="7"/>
      <c r="H75" s="7" t="s">
        <v>97</v>
      </c>
      <c r="J75" s="7"/>
      <c r="K75" s="7" t="s">
        <v>51</v>
      </c>
      <c r="M75" s="7"/>
      <c r="N75" s="7" t="s">
        <v>36</v>
      </c>
      <c r="P75" s="7"/>
      <c r="Q75" s="7" t="s">
        <v>44</v>
      </c>
      <c r="S75" s="7"/>
      <c r="T75" s="7" t="s">
        <v>52</v>
      </c>
      <c r="V75" s="7"/>
      <c r="W75" s="7"/>
      <c r="Y75" s="7"/>
      <c r="Z75" s="7"/>
      <c r="AB75" s="7"/>
      <c r="AC75" s="7"/>
      <c r="AE75" s="7"/>
      <c r="AF75" s="7"/>
      <c r="AH75" s="7"/>
    </row>
    <row r="76" spans="1:34" s="8" customFormat="1" x14ac:dyDescent="0.15">
      <c r="A76" s="8">
        <v>908</v>
      </c>
      <c r="B76" s="6">
        <v>46069.393796296303</v>
      </c>
      <c r="C76" s="6">
        <v>46069.394988425898</v>
      </c>
      <c r="D76" s="7" t="s">
        <v>33</v>
      </c>
      <c r="E76" s="7"/>
      <c r="G76" s="7"/>
      <c r="H76" s="7" t="s">
        <v>97</v>
      </c>
      <c r="J76" s="7"/>
      <c r="K76" s="7" t="s">
        <v>51</v>
      </c>
      <c r="M76" s="7"/>
      <c r="N76" s="7" t="s">
        <v>36</v>
      </c>
      <c r="P76" s="7"/>
      <c r="Q76" s="7" t="s">
        <v>44</v>
      </c>
      <c r="S76" s="7"/>
      <c r="T76" s="7" t="s">
        <v>52</v>
      </c>
      <c r="V76" s="7"/>
      <c r="W76" s="7"/>
      <c r="Y76" s="7"/>
      <c r="Z76" s="7"/>
      <c r="AB76" s="7"/>
      <c r="AC76" s="7"/>
      <c r="AE76" s="7"/>
      <c r="AF76" s="7"/>
      <c r="AH76" s="7"/>
    </row>
    <row r="77" spans="1:34" s="8" customFormat="1" x14ac:dyDescent="0.15">
      <c r="A77" s="8">
        <v>909</v>
      </c>
      <c r="B77" s="6">
        <v>46069.395081018498</v>
      </c>
      <c r="C77" s="6">
        <v>46069.395289351902</v>
      </c>
      <c r="D77" s="7" t="s">
        <v>33</v>
      </c>
      <c r="E77" s="7"/>
      <c r="G77" s="7"/>
      <c r="H77" s="7" t="s">
        <v>97</v>
      </c>
      <c r="J77" s="7"/>
      <c r="K77" s="7" t="s">
        <v>51</v>
      </c>
      <c r="M77" s="7"/>
      <c r="N77" s="7" t="s">
        <v>36</v>
      </c>
      <c r="P77" s="7"/>
      <c r="Q77" s="7" t="s">
        <v>44</v>
      </c>
      <c r="S77" s="7"/>
      <c r="T77" s="7" t="s">
        <v>52</v>
      </c>
      <c r="V77" s="7"/>
      <c r="W77" s="7"/>
      <c r="Y77" s="7"/>
      <c r="Z77" s="7"/>
      <c r="AB77" s="7"/>
      <c r="AC77" s="7"/>
      <c r="AE77" s="7"/>
      <c r="AF77" s="7"/>
      <c r="AH77" s="7"/>
    </row>
    <row r="78" spans="1:34" s="8" customFormat="1" x14ac:dyDescent="0.15">
      <c r="A78" s="8">
        <v>910</v>
      </c>
      <c r="B78" s="6">
        <v>46069.394814814797</v>
      </c>
      <c r="C78" s="6">
        <v>46069.395474536999</v>
      </c>
      <c r="D78" s="7" t="s">
        <v>33</v>
      </c>
      <c r="E78" s="7"/>
      <c r="G78" s="7"/>
      <c r="H78" s="7" t="s">
        <v>97</v>
      </c>
      <c r="J78" s="7"/>
      <c r="K78" s="7" t="s">
        <v>51</v>
      </c>
      <c r="M78" s="7"/>
      <c r="N78" s="7" t="s">
        <v>59</v>
      </c>
      <c r="P78" s="7"/>
      <c r="Q78" s="7" t="s">
        <v>37</v>
      </c>
      <c r="S78" s="7"/>
      <c r="T78" s="7" t="s">
        <v>54</v>
      </c>
      <c r="V78" s="7"/>
      <c r="W78" s="7"/>
      <c r="Y78" s="7"/>
      <c r="Z78" s="7"/>
      <c r="AB78" s="7"/>
      <c r="AC78" s="7"/>
      <c r="AE78" s="7"/>
      <c r="AF78" s="7"/>
      <c r="AH78" s="7"/>
    </row>
    <row r="79" spans="1:34" s="8" customFormat="1" x14ac:dyDescent="0.15">
      <c r="A79" s="8">
        <v>911</v>
      </c>
      <c r="B79" s="6">
        <v>46069.395300925898</v>
      </c>
      <c r="C79" s="6">
        <v>46069.395763888897</v>
      </c>
      <c r="D79" s="7" t="s">
        <v>33</v>
      </c>
      <c r="E79" s="7"/>
      <c r="G79" s="7"/>
      <c r="H79" s="7" t="s">
        <v>97</v>
      </c>
      <c r="J79" s="7"/>
      <c r="K79" s="7" t="s">
        <v>51</v>
      </c>
      <c r="M79" s="7"/>
      <c r="N79" s="7" t="s">
        <v>63</v>
      </c>
      <c r="P79" s="7"/>
      <c r="Q79" s="7" t="s">
        <v>44</v>
      </c>
      <c r="S79" s="7"/>
      <c r="T79" s="7" t="s">
        <v>54</v>
      </c>
      <c r="V79" s="7"/>
      <c r="W79" s="7"/>
      <c r="Y79" s="7"/>
      <c r="Z79" s="7"/>
      <c r="AB79" s="7"/>
      <c r="AC79" s="7"/>
      <c r="AE79" s="7"/>
      <c r="AF79" s="7"/>
      <c r="AH79" s="7"/>
    </row>
    <row r="80" spans="1:34" s="8" customFormat="1" x14ac:dyDescent="0.15">
      <c r="A80" s="8">
        <v>912</v>
      </c>
      <c r="B80" s="6">
        <v>46069.3965509259</v>
      </c>
      <c r="C80" s="6">
        <v>46069.3971759259</v>
      </c>
      <c r="D80" s="7" t="s">
        <v>33</v>
      </c>
      <c r="E80" s="7"/>
      <c r="G80" s="7"/>
      <c r="H80" s="7" t="s">
        <v>97</v>
      </c>
      <c r="J80" s="7"/>
      <c r="K80" s="7" t="s">
        <v>51</v>
      </c>
      <c r="M80" s="7"/>
      <c r="N80" s="7" t="s">
        <v>36</v>
      </c>
      <c r="P80" s="7"/>
      <c r="Q80" s="7" t="s">
        <v>40</v>
      </c>
      <c r="S80" s="7"/>
      <c r="T80" s="7" t="s">
        <v>54</v>
      </c>
      <c r="V80" s="7"/>
      <c r="W80" s="7"/>
      <c r="Y80" s="7"/>
      <c r="Z80" s="7"/>
      <c r="AB80" s="7"/>
      <c r="AC80" s="7"/>
      <c r="AE80" s="7"/>
      <c r="AF80" s="7"/>
      <c r="AH80" s="7"/>
    </row>
    <row r="81" spans="1:34" s="8" customFormat="1" x14ac:dyDescent="0.15">
      <c r="A81" s="8">
        <v>913</v>
      </c>
      <c r="B81" s="6">
        <v>46069.396840277797</v>
      </c>
      <c r="C81" s="6">
        <v>46069.397280092599</v>
      </c>
      <c r="D81" s="7" t="s">
        <v>33</v>
      </c>
      <c r="E81" s="7"/>
      <c r="G81" s="7"/>
      <c r="H81" s="7" t="s">
        <v>97</v>
      </c>
      <c r="J81" s="7"/>
      <c r="K81" s="7" t="s">
        <v>51</v>
      </c>
      <c r="M81" s="7"/>
      <c r="N81" s="7" t="s">
        <v>36</v>
      </c>
      <c r="P81" s="7"/>
      <c r="Q81" s="7" t="s">
        <v>44</v>
      </c>
      <c r="S81" s="7"/>
      <c r="T81" s="7" t="s">
        <v>57</v>
      </c>
      <c r="V81" s="7"/>
      <c r="W81" s="7"/>
      <c r="Y81" s="7"/>
      <c r="Z81" s="7"/>
      <c r="AB81" s="7"/>
      <c r="AC81" s="7"/>
      <c r="AE81" s="7"/>
      <c r="AF81" s="7"/>
      <c r="AH81" s="7"/>
    </row>
    <row r="82" spans="1:34" s="8" customFormat="1" x14ac:dyDescent="0.15">
      <c r="A82" s="8">
        <v>914</v>
      </c>
      <c r="B82" s="6">
        <v>46069.405682870398</v>
      </c>
      <c r="C82" s="6">
        <v>46069.406307870398</v>
      </c>
      <c r="D82" s="7" t="s">
        <v>33</v>
      </c>
      <c r="E82" s="7"/>
      <c r="G82" s="7"/>
      <c r="H82" s="7" t="s">
        <v>97</v>
      </c>
      <c r="J82" s="7"/>
      <c r="K82" s="7" t="s">
        <v>55</v>
      </c>
      <c r="M82" s="7"/>
      <c r="N82" s="7" t="s">
        <v>95</v>
      </c>
      <c r="P82" s="7"/>
      <c r="Q82" s="7" t="s">
        <v>37</v>
      </c>
      <c r="S82" s="7"/>
      <c r="T82" s="7" t="s">
        <v>53</v>
      </c>
      <c r="V82" s="7"/>
      <c r="W82" s="7"/>
      <c r="Y82" s="7"/>
      <c r="Z82" s="7"/>
      <c r="AB82" s="7"/>
      <c r="AC82" s="7"/>
      <c r="AE82" s="7"/>
      <c r="AF82" s="7"/>
      <c r="AH82" s="7"/>
    </row>
    <row r="83" spans="1:34" s="8" customFormat="1" x14ac:dyDescent="0.15">
      <c r="A83" s="8">
        <v>915</v>
      </c>
      <c r="B83" s="6">
        <v>46069.440532407403</v>
      </c>
      <c r="C83" s="6">
        <v>46069.440821759301</v>
      </c>
      <c r="D83" s="7" t="s">
        <v>33</v>
      </c>
      <c r="E83" s="7"/>
      <c r="G83" s="7"/>
      <c r="H83" s="7" t="s">
        <v>50</v>
      </c>
      <c r="J83" s="7"/>
      <c r="K83" s="7" t="s">
        <v>58</v>
      </c>
      <c r="M83" s="7"/>
      <c r="N83" s="7"/>
      <c r="P83" s="7"/>
      <c r="Q83" s="7" t="s">
        <v>46</v>
      </c>
      <c r="S83" s="7"/>
      <c r="T83" s="7" t="s">
        <v>52</v>
      </c>
      <c r="V83" s="7"/>
      <c r="W83" s="7"/>
      <c r="Y83" s="7"/>
      <c r="Z83" s="7"/>
      <c r="AB83" s="7"/>
      <c r="AC83" s="7"/>
      <c r="AE83" s="7"/>
      <c r="AF83" s="7"/>
      <c r="AH83" s="7"/>
    </row>
    <row r="84" spans="1:34" s="8" customFormat="1" x14ac:dyDescent="0.15">
      <c r="A84" s="8">
        <v>916</v>
      </c>
      <c r="B84" s="6">
        <v>46069.440578703703</v>
      </c>
      <c r="C84" s="6">
        <v>46069.440949074102</v>
      </c>
      <c r="D84" s="7" t="s">
        <v>33</v>
      </c>
      <c r="E84" s="7"/>
      <c r="G84" s="7"/>
      <c r="H84" s="7" t="s">
        <v>50</v>
      </c>
      <c r="J84" s="7"/>
      <c r="K84" s="7" t="s">
        <v>51</v>
      </c>
      <c r="M84" s="7"/>
      <c r="N84" s="7" t="s">
        <v>36</v>
      </c>
      <c r="P84" s="7"/>
      <c r="Q84" s="7" t="s">
        <v>40</v>
      </c>
      <c r="S84" s="7"/>
      <c r="T84" s="7" t="s">
        <v>54</v>
      </c>
      <c r="V84" s="7"/>
      <c r="W84" s="7"/>
      <c r="Y84" s="7"/>
      <c r="Z84" s="7"/>
      <c r="AB84" s="7"/>
      <c r="AC84" s="7"/>
      <c r="AE84" s="7"/>
      <c r="AF84" s="7"/>
      <c r="AH84" s="7"/>
    </row>
    <row r="85" spans="1:34" s="8" customFormat="1" x14ac:dyDescent="0.15">
      <c r="A85" s="8">
        <v>917</v>
      </c>
      <c r="B85" s="6">
        <v>46069.4405555556</v>
      </c>
      <c r="C85" s="6">
        <v>46069.441111111097</v>
      </c>
      <c r="D85" s="7" t="s">
        <v>33</v>
      </c>
      <c r="E85" s="7"/>
      <c r="G85" s="7"/>
      <c r="H85" s="7" t="s">
        <v>50</v>
      </c>
      <c r="J85" s="7"/>
      <c r="K85" s="7" t="s">
        <v>51</v>
      </c>
      <c r="M85" s="7"/>
      <c r="N85" s="7" t="s">
        <v>36</v>
      </c>
      <c r="P85" s="7"/>
      <c r="Q85" s="7" t="s">
        <v>40</v>
      </c>
      <c r="S85" s="7"/>
      <c r="T85" s="7" t="s">
        <v>54</v>
      </c>
      <c r="V85" s="7"/>
      <c r="W85" s="7"/>
      <c r="Y85" s="7"/>
      <c r="Z85" s="7"/>
      <c r="AB85" s="7"/>
      <c r="AC85" s="7"/>
      <c r="AE85" s="7"/>
      <c r="AF85" s="7"/>
      <c r="AH85" s="7"/>
    </row>
    <row r="86" spans="1:34" s="8" customFormat="1" x14ac:dyDescent="0.15">
      <c r="A86" s="8">
        <v>918</v>
      </c>
      <c r="B86" s="6">
        <v>46069.441053240698</v>
      </c>
      <c r="C86" s="6">
        <v>46069.441446759301</v>
      </c>
      <c r="D86" s="7" t="s">
        <v>33</v>
      </c>
      <c r="E86" s="7"/>
      <c r="G86" s="7"/>
      <c r="H86" s="7" t="s">
        <v>50</v>
      </c>
      <c r="J86" s="7"/>
      <c r="K86" s="7" t="s">
        <v>58</v>
      </c>
      <c r="M86" s="7"/>
      <c r="N86" s="7"/>
      <c r="P86" s="7"/>
      <c r="Q86" s="7" t="s">
        <v>40</v>
      </c>
      <c r="S86" s="7"/>
      <c r="T86" s="7" t="s">
        <v>54</v>
      </c>
      <c r="V86" s="7"/>
      <c r="W86" s="7"/>
      <c r="Y86" s="7"/>
      <c r="Z86" s="7"/>
      <c r="AB86" s="7"/>
      <c r="AC86" s="7"/>
      <c r="AE86" s="7"/>
      <c r="AF86" s="7"/>
      <c r="AH86" s="7"/>
    </row>
    <row r="87" spans="1:34" s="8" customFormat="1" x14ac:dyDescent="0.15">
      <c r="A87" s="8">
        <v>919</v>
      </c>
      <c r="B87" s="6">
        <v>46069.441030092603</v>
      </c>
      <c r="C87" s="6">
        <v>46069.441527777803</v>
      </c>
      <c r="D87" s="7" t="s">
        <v>33</v>
      </c>
      <c r="E87" s="7"/>
      <c r="G87" s="7"/>
      <c r="H87" s="7" t="s">
        <v>50</v>
      </c>
      <c r="J87" s="7"/>
      <c r="K87" s="7" t="s">
        <v>55</v>
      </c>
      <c r="M87" s="7"/>
      <c r="N87" s="7" t="s">
        <v>36</v>
      </c>
      <c r="P87" s="7"/>
      <c r="Q87" s="7" t="s">
        <v>40</v>
      </c>
      <c r="S87" s="7"/>
      <c r="T87" s="7" t="s">
        <v>54</v>
      </c>
      <c r="V87" s="7"/>
      <c r="W87" s="7"/>
      <c r="Y87" s="7"/>
      <c r="Z87" s="7"/>
      <c r="AB87" s="7"/>
      <c r="AC87" s="7"/>
      <c r="AE87" s="7"/>
      <c r="AF87" s="7"/>
      <c r="AH87" s="7"/>
    </row>
    <row r="88" spans="1:34" s="8" customFormat="1" x14ac:dyDescent="0.15">
      <c r="A88" s="8">
        <v>920</v>
      </c>
      <c r="B88" s="6">
        <v>46069.441504629598</v>
      </c>
      <c r="C88" s="6">
        <v>46069.441921296297</v>
      </c>
      <c r="D88" s="7" t="s">
        <v>33</v>
      </c>
      <c r="E88" s="7"/>
      <c r="G88" s="7"/>
      <c r="H88" s="7" t="s">
        <v>50</v>
      </c>
      <c r="J88" s="7"/>
      <c r="K88" s="7" t="s">
        <v>51</v>
      </c>
      <c r="M88" s="7"/>
      <c r="N88" s="7" t="s">
        <v>59</v>
      </c>
      <c r="P88" s="7"/>
      <c r="Q88" s="7" t="s">
        <v>40</v>
      </c>
      <c r="S88" s="7"/>
      <c r="T88" s="7" t="s">
        <v>53</v>
      </c>
      <c r="V88" s="7"/>
      <c r="W88" s="7"/>
      <c r="Y88" s="7"/>
      <c r="Z88" s="7"/>
      <c r="AB88" s="7"/>
      <c r="AC88" s="7"/>
      <c r="AE88" s="7"/>
      <c r="AF88" s="7"/>
      <c r="AH88" s="7"/>
    </row>
    <row r="89" spans="1:34" s="8" customFormat="1" x14ac:dyDescent="0.15">
      <c r="A89" s="8">
        <v>921</v>
      </c>
      <c r="B89" s="6">
        <v>46069.441273148099</v>
      </c>
      <c r="C89" s="6">
        <v>46069.442141203697</v>
      </c>
      <c r="D89" s="7" t="s">
        <v>33</v>
      </c>
      <c r="E89" s="7"/>
      <c r="G89" s="7"/>
      <c r="H89" s="7" t="s">
        <v>50</v>
      </c>
      <c r="J89" s="7"/>
      <c r="K89" s="7" t="s">
        <v>55</v>
      </c>
      <c r="M89" s="7"/>
      <c r="N89" s="7" t="s">
        <v>36</v>
      </c>
      <c r="P89" s="7"/>
      <c r="Q89" s="7" t="s">
        <v>37</v>
      </c>
      <c r="S89" s="7"/>
      <c r="T89" s="7" t="s">
        <v>52</v>
      </c>
      <c r="V89" s="7"/>
      <c r="W89" s="7"/>
      <c r="Y89" s="7"/>
      <c r="Z89" s="7"/>
      <c r="AB89" s="7"/>
      <c r="AC89" s="7"/>
      <c r="AE89" s="7"/>
      <c r="AF89" s="7"/>
      <c r="AH89" s="7"/>
    </row>
    <row r="90" spans="1:34" s="8" customFormat="1" x14ac:dyDescent="0.15">
      <c r="A90" s="8">
        <v>922</v>
      </c>
      <c r="B90" s="6">
        <v>46069.441030092603</v>
      </c>
      <c r="C90" s="6">
        <v>46069.4422106481</v>
      </c>
      <c r="D90" s="7" t="s">
        <v>33</v>
      </c>
      <c r="E90" s="7"/>
      <c r="G90" s="7"/>
      <c r="H90" s="7" t="s">
        <v>50</v>
      </c>
      <c r="J90" s="7"/>
      <c r="K90" s="7" t="s">
        <v>61</v>
      </c>
      <c r="M90" s="7"/>
      <c r="N90" s="7"/>
      <c r="P90" s="7"/>
      <c r="Q90" s="7" t="s">
        <v>44</v>
      </c>
      <c r="S90" s="7"/>
      <c r="T90" s="7" t="s">
        <v>57</v>
      </c>
      <c r="V90" s="7"/>
      <c r="W90" s="7"/>
      <c r="Y90" s="7"/>
      <c r="Z90" s="7"/>
      <c r="AB90" s="7"/>
      <c r="AC90" s="7"/>
      <c r="AE90" s="7"/>
      <c r="AF90" s="7"/>
      <c r="AH90" s="7"/>
    </row>
    <row r="91" spans="1:34" s="8" customFormat="1" x14ac:dyDescent="0.15">
      <c r="A91" s="8">
        <v>923</v>
      </c>
      <c r="B91" s="6">
        <v>46069.441412036998</v>
      </c>
      <c r="C91" s="6">
        <v>46069.442280092597</v>
      </c>
      <c r="D91" s="7" t="s">
        <v>33</v>
      </c>
      <c r="E91" s="7"/>
      <c r="G91" s="7"/>
      <c r="H91" s="7" t="s">
        <v>50</v>
      </c>
      <c r="J91" s="7"/>
      <c r="K91" s="7" t="s">
        <v>51</v>
      </c>
      <c r="M91" s="7"/>
      <c r="N91" s="7" t="s">
        <v>95</v>
      </c>
      <c r="P91" s="7"/>
      <c r="Q91" s="7" t="s">
        <v>44</v>
      </c>
      <c r="S91" s="7"/>
      <c r="T91" s="7" t="s">
        <v>52</v>
      </c>
      <c r="V91" s="7"/>
      <c r="W91" s="7"/>
      <c r="Y91" s="7"/>
      <c r="Z91" s="7"/>
      <c r="AB91" s="7"/>
      <c r="AC91" s="7"/>
      <c r="AE91" s="7"/>
      <c r="AF91" s="7"/>
      <c r="AH91" s="7"/>
    </row>
    <row r="92" spans="1:34" s="8" customFormat="1" x14ac:dyDescent="0.15">
      <c r="A92" s="8">
        <v>924</v>
      </c>
      <c r="B92" s="6">
        <v>46069.441817129598</v>
      </c>
      <c r="C92" s="6">
        <v>46069.442407407398</v>
      </c>
      <c r="D92" s="7" t="s">
        <v>33</v>
      </c>
      <c r="E92" s="7"/>
      <c r="G92" s="7"/>
      <c r="H92" s="7" t="s">
        <v>50</v>
      </c>
      <c r="J92" s="7"/>
      <c r="K92" s="7" t="s">
        <v>51</v>
      </c>
      <c r="M92" s="7"/>
      <c r="N92" s="7" t="s">
        <v>36</v>
      </c>
      <c r="P92" s="7"/>
      <c r="Q92" s="7" t="s">
        <v>44</v>
      </c>
      <c r="S92" s="7"/>
      <c r="T92" s="7" t="s">
        <v>54</v>
      </c>
      <c r="V92" s="7"/>
      <c r="W92" s="7"/>
      <c r="Y92" s="7"/>
      <c r="Z92" s="7"/>
      <c r="AB92" s="7"/>
      <c r="AC92" s="7"/>
      <c r="AE92" s="7"/>
      <c r="AF92" s="7"/>
      <c r="AH92" s="7"/>
    </row>
    <row r="93" spans="1:34" s="8" customFormat="1" x14ac:dyDescent="0.15">
      <c r="A93" s="8">
        <v>925</v>
      </c>
      <c r="B93" s="6">
        <v>46069.441979166702</v>
      </c>
      <c r="C93" s="6">
        <v>46069.4426157407</v>
      </c>
      <c r="D93" s="7" t="s">
        <v>33</v>
      </c>
      <c r="E93" s="7"/>
      <c r="G93" s="7"/>
      <c r="H93" s="7" t="s">
        <v>50</v>
      </c>
      <c r="J93" s="7"/>
      <c r="K93" s="7" t="s">
        <v>51</v>
      </c>
      <c r="M93" s="7"/>
      <c r="N93" s="7" t="s">
        <v>36</v>
      </c>
      <c r="P93" s="7"/>
      <c r="Q93" s="7" t="s">
        <v>40</v>
      </c>
      <c r="S93" s="7"/>
      <c r="T93" s="7" t="s">
        <v>54</v>
      </c>
      <c r="V93" s="7"/>
      <c r="W93" s="7"/>
      <c r="Y93" s="7"/>
      <c r="Z93" s="7"/>
      <c r="AB93" s="7"/>
      <c r="AC93" s="7"/>
      <c r="AE93" s="7"/>
      <c r="AF93" s="7"/>
      <c r="AH93" s="7"/>
    </row>
    <row r="94" spans="1:34" s="8" customFormat="1" x14ac:dyDescent="0.15">
      <c r="A94" s="8">
        <v>926</v>
      </c>
      <c r="B94" s="6">
        <v>46069.441921296297</v>
      </c>
      <c r="C94" s="6">
        <v>46069.442847222199</v>
      </c>
      <c r="D94" s="7" t="s">
        <v>33</v>
      </c>
      <c r="E94" s="7"/>
      <c r="G94" s="7"/>
      <c r="H94" s="7" t="s">
        <v>50</v>
      </c>
      <c r="J94" s="7"/>
      <c r="K94" s="7" t="s">
        <v>51</v>
      </c>
      <c r="M94" s="7"/>
      <c r="N94" s="7" t="s">
        <v>36</v>
      </c>
      <c r="P94" s="7"/>
      <c r="Q94" s="7" t="s">
        <v>40</v>
      </c>
      <c r="S94" s="7"/>
      <c r="T94" s="7" t="s">
        <v>54</v>
      </c>
      <c r="V94" s="7"/>
      <c r="W94" s="7"/>
      <c r="Y94" s="7"/>
      <c r="Z94" s="7"/>
      <c r="AB94" s="7"/>
      <c r="AC94" s="7"/>
      <c r="AE94" s="7"/>
      <c r="AF94" s="7"/>
      <c r="AH94" s="7"/>
    </row>
    <row r="95" spans="1:34" s="8" customFormat="1" x14ac:dyDescent="0.15">
      <c r="A95" s="8">
        <v>927</v>
      </c>
      <c r="B95" s="6">
        <v>46069.442488425899</v>
      </c>
      <c r="C95" s="6">
        <v>46069.442962963003</v>
      </c>
      <c r="D95" s="7" t="s">
        <v>33</v>
      </c>
      <c r="E95" s="7"/>
      <c r="G95" s="7"/>
      <c r="H95" s="7" t="s">
        <v>50</v>
      </c>
      <c r="J95" s="7"/>
      <c r="K95" s="7" t="s">
        <v>51</v>
      </c>
      <c r="M95" s="7"/>
      <c r="N95" s="7" t="s">
        <v>36</v>
      </c>
      <c r="P95" s="7"/>
      <c r="Q95" s="7" t="s">
        <v>40</v>
      </c>
      <c r="S95" s="7"/>
      <c r="T95" s="7" t="s">
        <v>54</v>
      </c>
      <c r="V95" s="7"/>
      <c r="W95" s="7"/>
      <c r="Y95" s="7"/>
      <c r="Z95" s="7"/>
      <c r="AB95" s="7"/>
      <c r="AC95" s="7"/>
      <c r="AE95" s="7"/>
      <c r="AF95" s="7"/>
      <c r="AH95" s="7"/>
    </row>
    <row r="96" spans="1:34" s="8" customFormat="1" x14ac:dyDescent="0.15">
      <c r="A96" s="8">
        <v>928</v>
      </c>
      <c r="B96" s="6">
        <v>46069.442511574103</v>
      </c>
      <c r="C96" s="6">
        <v>46069.442962963003</v>
      </c>
      <c r="D96" s="7" t="s">
        <v>33</v>
      </c>
      <c r="E96" s="7"/>
      <c r="G96" s="7"/>
      <c r="H96" s="7" t="s">
        <v>50</v>
      </c>
      <c r="J96" s="7"/>
      <c r="K96" s="7" t="s">
        <v>51</v>
      </c>
      <c r="M96" s="7"/>
      <c r="N96" s="7" t="s">
        <v>36</v>
      </c>
      <c r="P96" s="7"/>
      <c r="Q96" s="7" t="s">
        <v>44</v>
      </c>
      <c r="S96" s="7"/>
      <c r="T96" s="7" t="s">
        <v>52</v>
      </c>
      <c r="V96" s="7"/>
      <c r="W96" s="7"/>
      <c r="Y96" s="7"/>
      <c r="Z96" s="7"/>
      <c r="AB96" s="7"/>
      <c r="AC96" s="7"/>
      <c r="AE96" s="7"/>
      <c r="AF96" s="7"/>
      <c r="AH96" s="7"/>
    </row>
    <row r="97" spans="1:34" s="8" customFormat="1" x14ac:dyDescent="0.15">
      <c r="A97" s="8">
        <v>929</v>
      </c>
      <c r="B97" s="6">
        <v>46069.442245370403</v>
      </c>
      <c r="C97" s="6">
        <v>46069.442962963003</v>
      </c>
      <c r="D97" s="7" t="s">
        <v>33</v>
      </c>
      <c r="E97" s="7"/>
      <c r="G97" s="7"/>
      <c r="H97" s="7" t="s">
        <v>50</v>
      </c>
      <c r="J97" s="7"/>
      <c r="K97" s="7" t="s">
        <v>51</v>
      </c>
      <c r="M97" s="7"/>
      <c r="N97" s="7" t="s">
        <v>36</v>
      </c>
      <c r="P97" s="7"/>
      <c r="Q97" s="7" t="s">
        <v>44</v>
      </c>
      <c r="S97" s="7"/>
      <c r="T97" s="7" t="s">
        <v>54</v>
      </c>
      <c r="V97" s="7"/>
      <c r="W97" s="7"/>
      <c r="Y97" s="7"/>
      <c r="Z97" s="7"/>
      <c r="AB97" s="7"/>
      <c r="AC97" s="7"/>
      <c r="AE97" s="7"/>
      <c r="AF97" s="7"/>
      <c r="AH97" s="7"/>
    </row>
    <row r="98" spans="1:34" s="8" customFormat="1" x14ac:dyDescent="0.15">
      <c r="A98" s="8">
        <v>930</v>
      </c>
      <c r="B98" s="6">
        <v>46069.442222222198</v>
      </c>
      <c r="C98" s="6">
        <v>46069.443055555603</v>
      </c>
      <c r="D98" s="7" t="s">
        <v>33</v>
      </c>
      <c r="E98" s="7"/>
      <c r="G98" s="7"/>
      <c r="H98" s="7" t="s">
        <v>50</v>
      </c>
      <c r="J98" s="7"/>
      <c r="K98" s="7" t="s">
        <v>51</v>
      </c>
      <c r="M98" s="7"/>
      <c r="N98" s="7" t="s">
        <v>36</v>
      </c>
      <c r="P98" s="7"/>
      <c r="Q98" s="7" t="s">
        <v>44</v>
      </c>
      <c r="S98" s="7"/>
      <c r="T98" s="7" t="s">
        <v>52</v>
      </c>
      <c r="V98" s="7"/>
      <c r="W98" s="7"/>
      <c r="Y98" s="7"/>
      <c r="Z98" s="7"/>
      <c r="AB98" s="7"/>
      <c r="AC98" s="7"/>
      <c r="AE98" s="7"/>
      <c r="AF98" s="7"/>
      <c r="AH98" s="7"/>
    </row>
    <row r="99" spans="1:34" s="8" customFormat="1" x14ac:dyDescent="0.15">
      <c r="A99" s="8">
        <v>931</v>
      </c>
      <c r="B99" s="6">
        <v>46069.442453703698</v>
      </c>
      <c r="C99" s="6">
        <v>46069.443078703698</v>
      </c>
      <c r="D99" s="7" t="s">
        <v>33</v>
      </c>
      <c r="E99" s="7"/>
      <c r="G99" s="7"/>
      <c r="H99" s="7" t="s">
        <v>50</v>
      </c>
      <c r="J99" s="7"/>
      <c r="K99" s="7" t="s">
        <v>51</v>
      </c>
      <c r="M99" s="7"/>
      <c r="N99" s="7" t="s">
        <v>36</v>
      </c>
      <c r="P99" s="7"/>
      <c r="Q99" s="7" t="s">
        <v>40</v>
      </c>
      <c r="S99" s="7"/>
      <c r="T99" s="7" t="s">
        <v>53</v>
      </c>
      <c r="V99" s="7"/>
      <c r="W99" s="7"/>
      <c r="Y99" s="7"/>
      <c r="Z99" s="7"/>
      <c r="AB99" s="7"/>
      <c r="AC99" s="7"/>
      <c r="AE99" s="7"/>
      <c r="AF99" s="7"/>
      <c r="AH99" s="7"/>
    </row>
    <row r="100" spans="1:34" s="8" customFormat="1" x14ac:dyDescent="0.15">
      <c r="A100" s="8">
        <v>932</v>
      </c>
      <c r="B100" s="6">
        <v>46069.442499999997</v>
      </c>
      <c r="C100" s="6">
        <v>46069.443078703698</v>
      </c>
      <c r="D100" s="7" t="s">
        <v>33</v>
      </c>
      <c r="E100" s="7"/>
      <c r="G100" s="7"/>
      <c r="H100" s="7" t="s">
        <v>50</v>
      </c>
      <c r="J100" s="7"/>
      <c r="K100" s="7" t="s">
        <v>51</v>
      </c>
      <c r="M100" s="7"/>
      <c r="N100" s="7" t="s">
        <v>36</v>
      </c>
      <c r="P100" s="7"/>
      <c r="Q100" s="7" t="s">
        <v>40</v>
      </c>
      <c r="S100" s="7"/>
      <c r="T100" s="7" t="s">
        <v>54</v>
      </c>
      <c r="V100" s="7"/>
      <c r="W100" s="7"/>
      <c r="Y100" s="7"/>
      <c r="Z100" s="7"/>
      <c r="AB100" s="7"/>
      <c r="AC100" s="7"/>
      <c r="AE100" s="7"/>
      <c r="AF100" s="7"/>
      <c r="AH100" s="7"/>
    </row>
    <row r="101" spans="1:34" s="8" customFormat="1" x14ac:dyDescent="0.15">
      <c r="A101" s="8">
        <v>933</v>
      </c>
      <c r="B101" s="6">
        <v>46069.441956018498</v>
      </c>
      <c r="C101" s="6">
        <v>46069.443391203698</v>
      </c>
      <c r="D101" s="7" t="s">
        <v>33</v>
      </c>
      <c r="E101" s="7"/>
      <c r="G101" s="7"/>
      <c r="H101" s="7" t="s">
        <v>50</v>
      </c>
      <c r="J101" s="7"/>
      <c r="K101" s="7" t="s">
        <v>58</v>
      </c>
      <c r="M101" s="7"/>
      <c r="N101" s="7"/>
      <c r="P101" s="7"/>
      <c r="Q101" s="7" t="s">
        <v>44</v>
      </c>
      <c r="S101" s="7"/>
      <c r="T101" s="7" t="s">
        <v>57</v>
      </c>
      <c r="V101" s="7"/>
      <c r="W101" s="7"/>
      <c r="Y101" s="7"/>
      <c r="Z101" s="7"/>
      <c r="AB101" s="7"/>
      <c r="AC101" s="7"/>
      <c r="AE101" s="7"/>
      <c r="AF101" s="7"/>
      <c r="AH101" s="7"/>
    </row>
    <row r="102" spans="1:34" s="8" customFormat="1" x14ac:dyDescent="0.15">
      <c r="A102" s="8">
        <v>934</v>
      </c>
      <c r="B102" s="6">
        <v>46069.442106481503</v>
      </c>
      <c r="C102" s="6">
        <v>46069.443541666697</v>
      </c>
      <c r="D102" s="7" t="s">
        <v>33</v>
      </c>
      <c r="E102" s="7"/>
      <c r="G102" s="7"/>
      <c r="H102" s="7" t="s">
        <v>50</v>
      </c>
      <c r="J102" s="7"/>
      <c r="K102" s="7" t="s">
        <v>58</v>
      </c>
      <c r="M102" s="7"/>
      <c r="N102" s="7"/>
      <c r="P102" s="7"/>
      <c r="Q102" s="7" t="s">
        <v>44</v>
      </c>
      <c r="S102" s="7"/>
      <c r="T102" s="7" t="s">
        <v>54</v>
      </c>
      <c r="V102" s="7"/>
      <c r="W102" s="7"/>
      <c r="Y102" s="7"/>
      <c r="Z102" s="7"/>
      <c r="AB102" s="7"/>
      <c r="AC102" s="7"/>
      <c r="AE102" s="7"/>
      <c r="AF102" s="7"/>
      <c r="AH102" s="7"/>
    </row>
    <row r="103" spans="1:34" s="8" customFormat="1" x14ac:dyDescent="0.15">
      <c r="A103" s="8">
        <v>935</v>
      </c>
      <c r="B103" s="6">
        <v>46069.4433333333</v>
      </c>
      <c r="C103" s="6">
        <v>46069.443877314799</v>
      </c>
      <c r="D103" s="7" t="s">
        <v>33</v>
      </c>
      <c r="E103" s="7"/>
      <c r="G103" s="7"/>
      <c r="H103" s="7" t="s">
        <v>50</v>
      </c>
      <c r="J103" s="7"/>
      <c r="K103" s="7" t="s">
        <v>51</v>
      </c>
      <c r="M103" s="7"/>
      <c r="N103" s="7" t="s">
        <v>36</v>
      </c>
      <c r="P103" s="7"/>
      <c r="Q103" s="7" t="s">
        <v>44</v>
      </c>
      <c r="S103" s="7"/>
      <c r="T103" s="7" t="s">
        <v>52</v>
      </c>
      <c r="V103" s="7"/>
      <c r="W103" s="7"/>
      <c r="Y103" s="7"/>
      <c r="Z103" s="7"/>
      <c r="AB103" s="7"/>
      <c r="AC103" s="7"/>
      <c r="AE103" s="7"/>
      <c r="AF103" s="7"/>
      <c r="AH103" s="7"/>
    </row>
    <row r="104" spans="1:34" s="8" customFormat="1" x14ac:dyDescent="0.15">
      <c r="A104" s="8">
        <v>936</v>
      </c>
      <c r="B104" s="6">
        <v>46069.443506944401</v>
      </c>
      <c r="C104" s="6">
        <v>46069.443981481498</v>
      </c>
      <c r="D104" s="7" t="s">
        <v>33</v>
      </c>
      <c r="E104" s="7"/>
      <c r="G104" s="7"/>
      <c r="H104" s="7" t="s">
        <v>50</v>
      </c>
      <c r="J104" s="7"/>
      <c r="K104" s="7" t="s">
        <v>51</v>
      </c>
      <c r="M104" s="7"/>
      <c r="N104" s="7" t="s">
        <v>36</v>
      </c>
      <c r="P104" s="7"/>
      <c r="Q104" s="7" t="s">
        <v>40</v>
      </c>
      <c r="S104" s="7"/>
      <c r="T104" s="7" t="s">
        <v>52</v>
      </c>
      <c r="V104" s="7"/>
      <c r="W104" s="7"/>
      <c r="Y104" s="7"/>
      <c r="Z104" s="7"/>
      <c r="AB104" s="7"/>
      <c r="AC104" s="7"/>
      <c r="AE104" s="7"/>
      <c r="AF104" s="7"/>
      <c r="AH104" s="7"/>
    </row>
    <row r="105" spans="1:34" s="8" customFormat="1" x14ac:dyDescent="0.15">
      <c r="A105" s="8">
        <v>937</v>
      </c>
      <c r="B105" s="6">
        <v>46069.443749999999</v>
      </c>
      <c r="C105" s="6">
        <v>46069.444247685198</v>
      </c>
      <c r="D105" s="7" t="s">
        <v>33</v>
      </c>
      <c r="E105" s="7"/>
      <c r="G105" s="7"/>
      <c r="H105" s="7" t="s">
        <v>50</v>
      </c>
      <c r="J105" s="7"/>
      <c r="K105" s="7" t="s">
        <v>51</v>
      </c>
      <c r="M105" s="7"/>
      <c r="N105" s="7" t="s">
        <v>56</v>
      </c>
      <c r="P105" s="7"/>
      <c r="Q105" s="7" t="s">
        <v>40</v>
      </c>
      <c r="S105" s="7"/>
      <c r="T105" s="7" t="s">
        <v>54</v>
      </c>
      <c r="V105" s="7"/>
      <c r="W105" s="7"/>
      <c r="Y105" s="7"/>
      <c r="Z105" s="7"/>
      <c r="AB105" s="7"/>
      <c r="AC105" s="7"/>
      <c r="AE105" s="7"/>
      <c r="AF105" s="7"/>
      <c r="AH105" s="7"/>
    </row>
    <row r="106" spans="1:34" s="8" customFormat="1" x14ac:dyDescent="0.15">
      <c r="A106" s="8">
        <v>938</v>
      </c>
      <c r="B106" s="6">
        <v>46069.443726851903</v>
      </c>
      <c r="C106" s="6">
        <v>46069.444270833301</v>
      </c>
      <c r="D106" s="7" t="s">
        <v>33</v>
      </c>
      <c r="E106" s="7"/>
      <c r="G106" s="7"/>
      <c r="H106" s="7" t="s">
        <v>50</v>
      </c>
      <c r="J106" s="7"/>
      <c r="K106" s="7" t="s">
        <v>51</v>
      </c>
      <c r="M106" s="7"/>
      <c r="N106" s="7" t="s">
        <v>36</v>
      </c>
      <c r="P106" s="7"/>
      <c r="Q106" s="7" t="s">
        <v>37</v>
      </c>
      <c r="S106" s="7"/>
      <c r="T106" s="7" t="s">
        <v>53</v>
      </c>
      <c r="V106" s="7"/>
      <c r="W106" s="7"/>
      <c r="Y106" s="7"/>
      <c r="Z106" s="7"/>
      <c r="AB106" s="7"/>
      <c r="AC106" s="7"/>
      <c r="AE106" s="7"/>
      <c r="AF106" s="7"/>
      <c r="AH106" s="7"/>
    </row>
    <row r="107" spans="1:34" s="8" customFormat="1" x14ac:dyDescent="0.15">
      <c r="A107" s="8">
        <v>939</v>
      </c>
      <c r="B107" s="6">
        <v>46069.442962963003</v>
      </c>
      <c r="C107" s="6">
        <v>46069.444282407399</v>
      </c>
      <c r="D107" s="7" t="s">
        <v>33</v>
      </c>
      <c r="E107" s="7"/>
      <c r="G107" s="7"/>
      <c r="H107" s="7" t="s">
        <v>50</v>
      </c>
      <c r="J107" s="7"/>
      <c r="K107" s="7" t="s">
        <v>58</v>
      </c>
      <c r="M107" s="7"/>
      <c r="N107" s="7" t="s">
        <v>36</v>
      </c>
      <c r="P107" s="7"/>
      <c r="Q107" s="7" t="s">
        <v>44</v>
      </c>
      <c r="S107" s="7"/>
      <c r="T107" s="7" t="s">
        <v>57</v>
      </c>
      <c r="V107" s="7"/>
      <c r="W107" s="7"/>
      <c r="Y107" s="7"/>
      <c r="Z107" s="7"/>
      <c r="AB107" s="7"/>
      <c r="AC107" s="7"/>
      <c r="AE107" s="7"/>
      <c r="AF107" s="7"/>
      <c r="AH107" s="7"/>
    </row>
    <row r="108" spans="1:34" s="8" customFormat="1" x14ac:dyDescent="0.15">
      <c r="A108" s="8">
        <v>940</v>
      </c>
      <c r="B108" s="6">
        <v>46069.4438310185</v>
      </c>
      <c r="C108" s="6">
        <v>46069.444467592599</v>
      </c>
      <c r="D108" s="7" t="s">
        <v>33</v>
      </c>
      <c r="E108" s="7"/>
      <c r="G108" s="7"/>
      <c r="H108" s="7" t="s">
        <v>50</v>
      </c>
      <c r="J108" s="7"/>
      <c r="K108" s="7" t="s">
        <v>51</v>
      </c>
      <c r="M108" s="7"/>
      <c r="N108" s="7" t="s">
        <v>36</v>
      </c>
      <c r="P108" s="7"/>
      <c r="Q108" s="7" t="s">
        <v>44</v>
      </c>
      <c r="S108" s="7"/>
      <c r="T108" s="7" t="s">
        <v>54</v>
      </c>
      <c r="V108" s="7"/>
      <c r="W108" s="7"/>
      <c r="Y108" s="7"/>
      <c r="Z108" s="7"/>
      <c r="AB108" s="7"/>
      <c r="AC108" s="7"/>
      <c r="AE108" s="7"/>
      <c r="AF108" s="7"/>
      <c r="AH108" s="7"/>
    </row>
    <row r="109" spans="1:34" s="8" customFormat="1" x14ac:dyDescent="0.15">
      <c r="A109" s="8">
        <v>941</v>
      </c>
      <c r="B109" s="6">
        <v>46069.444421296299</v>
      </c>
      <c r="C109" s="6">
        <v>46069.444629629601</v>
      </c>
      <c r="D109" s="7" t="s">
        <v>33</v>
      </c>
      <c r="E109" s="7"/>
      <c r="G109" s="7"/>
      <c r="H109" s="7" t="s">
        <v>50</v>
      </c>
      <c r="J109" s="7"/>
      <c r="K109" s="7" t="s">
        <v>58</v>
      </c>
      <c r="M109" s="7"/>
      <c r="N109" s="7" t="s">
        <v>36</v>
      </c>
      <c r="P109" s="7"/>
      <c r="Q109" s="7" t="s">
        <v>44</v>
      </c>
      <c r="S109" s="7"/>
      <c r="T109" s="7" t="s">
        <v>57</v>
      </c>
      <c r="V109" s="7"/>
      <c r="W109" s="7"/>
      <c r="Y109" s="7"/>
      <c r="Z109" s="7"/>
      <c r="AB109" s="7"/>
      <c r="AC109" s="7"/>
      <c r="AE109" s="7"/>
      <c r="AF109" s="7"/>
      <c r="AH109" s="7"/>
    </row>
    <row r="110" spans="1:34" s="8" customFormat="1" x14ac:dyDescent="0.15">
      <c r="A110" s="8">
        <v>942</v>
      </c>
      <c r="B110" s="6">
        <v>46069.471631944398</v>
      </c>
      <c r="C110" s="6">
        <v>46069.471944444398</v>
      </c>
      <c r="D110" s="7" t="s">
        <v>33</v>
      </c>
      <c r="E110" s="7"/>
      <c r="G110" s="7"/>
      <c r="H110" s="7" t="s">
        <v>50</v>
      </c>
      <c r="J110" s="7"/>
      <c r="K110" s="7" t="s">
        <v>55</v>
      </c>
      <c r="M110" s="7"/>
      <c r="N110" s="7" t="s">
        <v>36</v>
      </c>
      <c r="P110" s="7"/>
      <c r="Q110" s="7" t="s">
        <v>40</v>
      </c>
      <c r="S110" s="7"/>
      <c r="T110" s="7" t="s">
        <v>54</v>
      </c>
      <c r="V110" s="7"/>
      <c r="W110" s="7"/>
      <c r="Y110" s="7"/>
      <c r="Z110" s="7"/>
      <c r="AB110" s="7"/>
      <c r="AC110" s="7"/>
      <c r="AE110" s="7"/>
      <c r="AF110" s="7"/>
      <c r="AH110" s="7"/>
    </row>
    <row r="111" spans="1:34" s="8" customFormat="1" x14ac:dyDescent="0.15">
      <c r="A111" s="8">
        <v>943</v>
      </c>
      <c r="B111" s="6">
        <v>46069.472581018497</v>
      </c>
      <c r="C111" s="6">
        <v>46069.472986111097</v>
      </c>
      <c r="D111" s="7" t="s">
        <v>33</v>
      </c>
      <c r="E111" s="7"/>
      <c r="G111" s="7"/>
      <c r="H111" s="7" t="s">
        <v>50</v>
      </c>
      <c r="J111" s="7"/>
      <c r="K111" s="7" t="s">
        <v>55</v>
      </c>
      <c r="M111" s="7"/>
      <c r="N111" s="7" t="s">
        <v>36</v>
      </c>
      <c r="P111" s="7"/>
      <c r="Q111" s="7" t="s">
        <v>37</v>
      </c>
      <c r="S111" s="7"/>
      <c r="T111" s="7" t="s">
        <v>53</v>
      </c>
      <c r="V111" s="7"/>
      <c r="W111" s="7"/>
      <c r="Y111" s="7"/>
      <c r="Z111" s="7"/>
      <c r="AB111" s="7"/>
      <c r="AC111" s="7"/>
      <c r="AE111" s="7"/>
      <c r="AF111" s="7"/>
      <c r="AH111" s="7"/>
    </row>
    <row r="112" spans="1:34" s="8" customFormat="1" x14ac:dyDescent="0.15">
      <c r="A112" s="8">
        <v>944</v>
      </c>
      <c r="B112" s="6">
        <v>46069.472881944399</v>
      </c>
      <c r="C112" s="6">
        <v>46069.473240740699</v>
      </c>
      <c r="D112" s="7" t="s">
        <v>33</v>
      </c>
      <c r="E112" s="7"/>
      <c r="G112" s="7"/>
      <c r="H112" s="7" t="s">
        <v>50</v>
      </c>
      <c r="J112" s="7"/>
      <c r="K112" s="7" t="s">
        <v>55</v>
      </c>
      <c r="M112" s="7"/>
      <c r="N112" s="7" t="s">
        <v>56</v>
      </c>
      <c r="P112" s="7"/>
      <c r="Q112" s="7" t="s">
        <v>40</v>
      </c>
      <c r="S112" s="7"/>
      <c r="T112" s="7" t="s">
        <v>52</v>
      </c>
      <c r="V112" s="7"/>
      <c r="W112" s="7"/>
      <c r="Y112" s="7"/>
      <c r="Z112" s="7"/>
      <c r="AB112" s="7"/>
      <c r="AC112" s="7"/>
      <c r="AE112" s="7"/>
      <c r="AF112" s="7"/>
      <c r="AH112" s="7"/>
    </row>
    <row r="113" spans="1:34" s="8" customFormat="1" x14ac:dyDescent="0.15">
      <c r="A113" s="8">
        <v>945</v>
      </c>
      <c r="B113" s="6">
        <v>46069.472743055601</v>
      </c>
      <c r="C113" s="6">
        <v>46069.473321759302</v>
      </c>
      <c r="D113" s="7" t="s">
        <v>33</v>
      </c>
      <c r="E113" s="7"/>
      <c r="G113" s="7"/>
      <c r="H113" s="7" t="s">
        <v>50</v>
      </c>
      <c r="J113" s="7"/>
      <c r="K113" s="7" t="s">
        <v>51</v>
      </c>
      <c r="M113" s="7"/>
      <c r="N113" s="7" t="s">
        <v>36</v>
      </c>
      <c r="P113" s="7"/>
      <c r="Q113" s="7" t="s">
        <v>40</v>
      </c>
      <c r="S113" s="7"/>
      <c r="T113" s="7" t="s">
        <v>54</v>
      </c>
      <c r="V113" s="7"/>
      <c r="W113" s="7"/>
      <c r="Y113" s="7"/>
      <c r="Z113" s="7"/>
      <c r="AB113" s="7"/>
      <c r="AC113" s="7"/>
      <c r="AE113" s="7"/>
      <c r="AF113" s="7"/>
      <c r="AH113" s="7"/>
    </row>
    <row r="114" spans="1:34" s="8" customFormat="1" x14ac:dyDescent="0.15">
      <c r="A114" s="8">
        <v>946</v>
      </c>
      <c r="B114" s="6">
        <v>46069.472916666702</v>
      </c>
      <c r="C114" s="6">
        <v>46069.473541666703</v>
      </c>
      <c r="D114" s="7" t="s">
        <v>33</v>
      </c>
      <c r="E114" s="7"/>
      <c r="G114" s="7"/>
      <c r="H114" s="7" t="s">
        <v>50</v>
      </c>
      <c r="J114" s="7"/>
      <c r="K114" s="7" t="s">
        <v>51</v>
      </c>
      <c r="M114" s="7"/>
      <c r="N114" s="7" t="s">
        <v>36</v>
      </c>
      <c r="P114" s="7"/>
      <c r="Q114" s="7" t="s">
        <v>40</v>
      </c>
      <c r="S114" s="7"/>
      <c r="T114" s="7" t="s">
        <v>54</v>
      </c>
      <c r="V114" s="7"/>
      <c r="W114" s="7"/>
      <c r="Y114" s="7"/>
      <c r="Z114" s="7"/>
      <c r="AB114" s="7"/>
      <c r="AC114" s="7"/>
      <c r="AE114" s="7"/>
      <c r="AF114" s="7"/>
      <c r="AH114" s="7"/>
    </row>
    <row r="115" spans="1:34" s="8" customFormat="1" x14ac:dyDescent="0.15">
      <c r="A115" s="8">
        <v>947</v>
      </c>
      <c r="B115" s="6">
        <v>46069.472928240699</v>
      </c>
      <c r="C115" s="6">
        <v>46069.474293981497</v>
      </c>
      <c r="D115" s="7" t="s">
        <v>33</v>
      </c>
      <c r="E115" s="7"/>
      <c r="G115" s="7"/>
      <c r="H115" s="7" t="s">
        <v>50</v>
      </c>
      <c r="J115" s="7"/>
      <c r="K115" s="7" t="s">
        <v>55</v>
      </c>
      <c r="M115" s="7"/>
      <c r="N115" s="7" t="s">
        <v>59</v>
      </c>
      <c r="P115" s="7"/>
      <c r="Q115" s="7" t="s">
        <v>37</v>
      </c>
      <c r="S115" s="7"/>
      <c r="T115" s="7" t="s">
        <v>53</v>
      </c>
      <c r="V115" s="7"/>
      <c r="W115" s="7"/>
      <c r="Y115" s="7"/>
      <c r="Z115" s="7"/>
      <c r="AB115" s="7"/>
      <c r="AC115" s="7"/>
      <c r="AE115" s="7"/>
      <c r="AF115" s="7"/>
      <c r="AH115" s="7"/>
    </row>
    <row r="116" spans="1:34" s="8" customFormat="1" x14ac:dyDescent="0.15">
      <c r="A116" s="8">
        <v>948</v>
      </c>
      <c r="B116" s="6">
        <v>46069.473958333299</v>
      </c>
      <c r="C116" s="6">
        <v>46069.474733796298</v>
      </c>
      <c r="D116" s="7" t="s">
        <v>33</v>
      </c>
      <c r="E116" s="7"/>
      <c r="G116" s="7"/>
      <c r="H116" s="7" t="s">
        <v>50</v>
      </c>
      <c r="J116" s="7"/>
      <c r="K116" s="7" t="s">
        <v>61</v>
      </c>
      <c r="M116" s="7"/>
      <c r="N116" s="7"/>
      <c r="P116" s="7"/>
      <c r="Q116" s="7" t="s">
        <v>44</v>
      </c>
      <c r="S116" s="7"/>
      <c r="T116" s="7" t="s">
        <v>57</v>
      </c>
      <c r="V116" s="7"/>
      <c r="W116" s="7"/>
      <c r="Y116" s="7"/>
      <c r="Z116" s="7"/>
      <c r="AB116" s="7"/>
      <c r="AC116" s="7"/>
      <c r="AE116" s="7"/>
      <c r="AF116" s="7"/>
      <c r="AH116" s="7"/>
    </row>
    <row r="117" spans="1:34" s="8" customFormat="1" x14ac:dyDescent="0.15">
      <c r="A117" s="8">
        <v>949</v>
      </c>
      <c r="B117" s="6">
        <v>46069.474363425899</v>
      </c>
      <c r="C117" s="6">
        <v>46069.474803240701</v>
      </c>
      <c r="D117" s="7" t="s">
        <v>33</v>
      </c>
      <c r="E117" s="7"/>
      <c r="G117" s="7"/>
      <c r="H117" s="7" t="s">
        <v>50</v>
      </c>
      <c r="J117" s="7"/>
      <c r="K117" s="7" t="s">
        <v>58</v>
      </c>
      <c r="M117" s="7"/>
      <c r="N117" s="7"/>
      <c r="P117" s="7"/>
      <c r="Q117" s="7" t="s">
        <v>44</v>
      </c>
      <c r="S117" s="7"/>
      <c r="T117" s="7" t="s">
        <v>52</v>
      </c>
      <c r="V117" s="7"/>
      <c r="W117" s="7"/>
      <c r="Y117" s="7"/>
      <c r="Z117" s="7"/>
      <c r="AB117" s="7"/>
      <c r="AC117" s="7"/>
      <c r="AE117" s="7"/>
      <c r="AF117" s="7"/>
      <c r="AH117" s="7"/>
    </row>
    <row r="118" spans="1:34" s="8" customFormat="1" x14ac:dyDescent="0.15">
      <c r="A118" s="8">
        <v>950</v>
      </c>
      <c r="B118" s="6">
        <v>46069.474097222199</v>
      </c>
      <c r="C118" s="6">
        <v>46069.475046296298</v>
      </c>
      <c r="D118" s="7" t="s">
        <v>33</v>
      </c>
      <c r="E118" s="7"/>
      <c r="G118" s="7"/>
      <c r="H118" s="7" t="s">
        <v>50</v>
      </c>
      <c r="J118" s="7"/>
      <c r="K118" s="7" t="s">
        <v>58</v>
      </c>
      <c r="M118" s="7"/>
      <c r="N118" s="7" t="s">
        <v>60</v>
      </c>
      <c r="P118" s="7"/>
      <c r="Q118" s="7" t="s">
        <v>44</v>
      </c>
      <c r="S118" s="7"/>
      <c r="T118" s="7" t="s">
        <v>52</v>
      </c>
      <c r="V118" s="7"/>
      <c r="W118" s="7"/>
      <c r="Y118" s="7"/>
      <c r="Z118" s="7"/>
      <c r="AB118" s="7"/>
      <c r="AC118" s="7"/>
      <c r="AE118" s="7"/>
      <c r="AF118" s="7"/>
      <c r="AH118" s="7"/>
    </row>
    <row r="119" spans="1:34" s="8" customFormat="1" x14ac:dyDescent="0.15">
      <c r="A119" s="8">
        <v>951</v>
      </c>
      <c r="B119" s="6">
        <v>46069.475127314799</v>
      </c>
      <c r="C119" s="6">
        <v>46069.475694444402</v>
      </c>
      <c r="D119" s="7" t="s">
        <v>33</v>
      </c>
      <c r="E119" s="7"/>
      <c r="G119" s="7"/>
      <c r="H119" s="7" t="s">
        <v>50</v>
      </c>
      <c r="J119" s="7"/>
      <c r="K119" s="7" t="s">
        <v>55</v>
      </c>
      <c r="M119" s="7"/>
      <c r="N119" s="7" t="s">
        <v>36</v>
      </c>
      <c r="P119" s="7"/>
      <c r="Q119" s="7" t="s">
        <v>40</v>
      </c>
      <c r="S119" s="7"/>
      <c r="T119" s="7" t="s">
        <v>54</v>
      </c>
      <c r="V119" s="7"/>
      <c r="W119" s="7"/>
      <c r="Y119" s="7"/>
      <c r="Z119" s="7"/>
      <c r="AB119" s="7"/>
      <c r="AC119" s="7"/>
      <c r="AE119" s="7"/>
      <c r="AF119" s="7"/>
      <c r="AH119" s="7"/>
    </row>
    <row r="120" spans="1:34" s="8" customFormat="1" x14ac:dyDescent="0.15">
      <c r="A120" s="8">
        <v>952</v>
      </c>
      <c r="B120" s="6">
        <v>46069.471932870401</v>
      </c>
      <c r="C120" s="6">
        <v>46069.476006944402</v>
      </c>
      <c r="D120" s="7" t="s">
        <v>33</v>
      </c>
      <c r="E120" s="7"/>
      <c r="G120" s="7"/>
      <c r="H120" s="7" t="s">
        <v>50</v>
      </c>
      <c r="J120" s="7"/>
      <c r="K120" s="7" t="s">
        <v>51</v>
      </c>
      <c r="M120" s="7"/>
      <c r="N120" s="7" t="s">
        <v>36</v>
      </c>
      <c r="P120" s="7"/>
      <c r="Q120" s="7" t="s">
        <v>40</v>
      </c>
      <c r="S120" s="7"/>
      <c r="T120" s="7" t="s">
        <v>52</v>
      </c>
      <c r="V120" s="7"/>
      <c r="W120" s="7"/>
      <c r="Y120" s="7"/>
      <c r="Z120" s="7"/>
      <c r="AB120" s="7"/>
      <c r="AC120" s="7"/>
      <c r="AE120" s="7"/>
      <c r="AF120" s="7"/>
      <c r="AH120" s="7"/>
    </row>
    <row r="121" spans="1:34" s="8" customFormat="1" x14ac:dyDescent="0.15">
      <c r="A121" s="8">
        <v>953</v>
      </c>
      <c r="B121" s="6">
        <v>46069.475219907399</v>
      </c>
      <c r="C121" s="6">
        <v>46069.476076388899</v>
      </c>
      <c r="D121" s="7" t="s">
        <v>33</v>
      </c>
      <c r="E121" s="7"/>
      <c r="G121" s="7"/>
      <c r="H121" s="7" t="s">
        <v>50</v>
      </c>
      <c r="J121" s="7"/>
      <c r="K121" s="7" t="s">
        <v>55</v>
      </c>
      <c r="M121" s="7"/>
      <c r="N121" s="7" t="s">
        <v>56</v>
      </c>
      <c r="P121" s="7"/>
      <c r="Q121" s="7" t="s">
        <v>40</v>
      </c>
      <c r="S121" s="7"/>
      <c r="T121" s="7" t="s">
        <v>54</v>
      </c>
      <c r="V121" s="7"/>
      <c r="W121" s="7"/>
      <c r="Y121" s="7"/>
      <c r="Z121" s="7"/>
      <c r="AB121" s="7"/>
      <c r="AC121" s="7"/>
      <c r="AE121" s="7"/>
      <c r="AF121" s="7"/>
      <c r="AH121" s="7"/>
    </row>
    <row r="122" spans="1:34" s="8" customFormat="1" x14ac:dyDescent="0.15">
      <c r="A122" s="8">
        <v>954</v>
      </c>
      <c r="B122" s="6">
        <v>46069.474953703699</v>
      </c>
      <c r="C122" s="6">
        <v>46069.476087962998</v>
      </c>
      <c r="D122" s="7" t="s">
        <v>33</v>
      </c>
      <c r="E122" s="7"/>
      <c r="G122" s="7"/>
      <c r="H122" s="7" t="s">
        <v>50</v>
      </c>
      <c r="J122" s="7"/>
      <c r="K122" s="7" t="s">
        <v>51</v>
      </c>
      <c r="M122" s="7"/>
      <c r="N122" s="7" t="s">
        <v>36</v>
      </c>
      <c r="P122" s="7"/>
      <c r="Q122" s="7" t="s">
        <v>40</v>
      </c>
      <c r="S122" s="7"/>
      <c r="T122" s="7" t="s">
        <v>52</v>
      </c>
      <c r="V122" s="7"/>
      <c r="W122" s="7"/>
      <c r="Y122" s="7"/>
      <c r="Z122" s="7"/>
      <c r="AB122" s="7"/>
      <c r="AC122" s="7"/>
      <c r="AE122" s="7"/>
      <c r="AF122" s="7"/>
      <c r="AH122" s="7"/>
    </row>
    <row r="123" spans="1:34" s="8" customFormat="1" x14ac:dyDescent="0.15">
      <c r="A123" s="8">
        <v>955</v>
      </c>
      <c r="B123" s="6">
        <v>46069.4758449074</v>
      </c>
      <c r="C123" s="6">
        <v>46069.476215277798</v>
      </c>
      <c r="D123" s="7" t="s">
        <v>33</v>
      </c>
      <c r="E123" s="7"/>
      <c r="G123" s="7"/>
      <c r="H123" s="7" t="s">
        <v>50</v>
      </c>
      <c r="J123" s="7"/>
      <c r="K123" s="7" t="s">
        <v>51</v>
      </c>
      <c r="M123" s="7"/>
      <c r="N123" s="7" t="s">
        <v>36</v>
      </c>
      <c r="P123" s="7"/>
      <c r="Q123" s="7" t="s">
        <v>44</v>
      </c>
      <c r="S123" s="7"/>
      <c r="T123" s="7" t="s">
        <v>52</v>
      </c>
      <c r="V123" s="7"/>
      <c r="W123" s="7"/>
      <c r="Y123" s="7"/>
      <c r="Z123" s="7"/>
      <c r="AB123" s="7"/>
      <c r="AC123" s="7"/>
      <c r="AE123" s="7"/>
      <c r="AF123" s="7"/>
      <c r="AH123" s="7"/>
    </row>
    <row r="124" spans="1:34" s="8" customFormat="1" x14ac:dyDescent="0.15">
      <c r="A124" s="8">
        <v>956</v>
      </c>
      <c r="B124" s="6">
        <v>46069.470069444404</v>
      </c>
      <c r="C124" s="6">
        <v>46069.476226851897</v>
      </c>
      <c r="D124" s="7" t="s">
        <v>33</v>
      </c>
      <c r="E124" s="7"/>
      <c r="G124" s="7"/>
      <c r="H124" s="7" t="s">
        <v>50</v>
      </c>
      <c r="J124" s="7"/>
      <c r="K124" s="7" t="s">
        <v>61</v>
      </c>
      <c r="M124" s="7"/>
      <c r="N124" s="7"/>
      <c r="P124" s="7"/>
      <c r="Q124" s="7" t="s">
        <v>46</v>
      </c>
      <c r="S124" s="7"/>
      <c r="T124" s="7" t="s">
        <v>52</v>
      </c>
      <c r="V124" s="7"/>
      <c r="W124" s="7"/>
      <c r="Y124" s="7"/>
      <c r="Z124" s="7"/>
      <c r="AB124" s="7"/>
      <c r="AC124" s="7"/>
      <c r="AE124" s="7"/>
      <c r="AF124" s="7"/>
      <c r="AH124" s="7"/>
    </row>
    <row r="125" spans="1:34" s="8" customFormat="1" x14ac:dyDescent="0.15">
      <c r="A125" s="8">
        <v>957</v>
      </c>
      <c r="B125" s="6">
        <v>46069.472037036998</v>
      </c>
      <c r="C125" s="6">
        <v>46069.476458333302</v>
      </c>
      <c r="D125" s="7" t="s">
        <v>33</v>
      </c>
      <c r="E125" s="7"/>
      <c r="G125" s="7"/>
      <c r="H125" s="7" t="s">
        <v>50</v>
      </c>
      <c r="J125" s="7"/>
      <c r="K125" s="7" t="s">
        <v>51</v>
      </c>
      <c r="M125" s="7"/>
      <c r="N125" s="7" t="s">
        <v>36</v>
      </c>
      <c r="P125" s="7"/>
      <c r="Q125" s="7" t="s">
        <v>40</v>
      </c>
      <c r="S125" s="7"/>
      <c r="T125" s="7" t="s">
        <v>53</v>
      </c>
      <c r="V125" s="7"/>
      <c r="W125" s="7"/>
      <c r="Y125" s="7"/>
      <c r="Z125" s="7"/>
      <c r="AB125" s="7"/>
      <c r="AC125" s="7"/>
      <c r="AE125" s="7"/>
      <c r="AF125" s="7"/>
      <c r="AH125" s="7"/>
    </row>
    <row r="126" spans="1:34" s="8" customFormat="1" x14ac:dyDescent="0.15">
      <c r="A126" s="8">
        <v>958</v>
      </c>
      <c r="B126" s="6">
        <v>46069.474027777796</v>
      </c>
      <c r="C126" s="6">
        <v>46069.476597222201</v>
      </c>
      <c r="D126" s="7" t="s">
        <v>33</v>
      </c>
      <c r="E126" s="7"/>
      <c r="G126" s="7"/>
      <c r="H126" s="7" t="s">
        <v>50</v>
      </c>
      <c r="J126" s="7"/>
      <c r="K126" s="7" t="s">
        <v>51</v>
      </c>
      <c r="M126" s="7"/>
      <c r="N126" s="7" t="s">
        <v>63</v>
      </c>
      <c r="P126" s="7"/>
      <c r="Q126" s="7" t="s">
        <v>44</v>
      </c>
      <c r="S126" s="7"/>
      <c r="T126" s="7" t="s">
        <v>52</v>
      </c>
      <c r="V126" s="7"/>
      <c r="W126" s="7"/>
      <c r="Y126" s="7"/>
      <c r="Z126" s="7"/>
      <c r="AB126" s="7"/>
      <c r="AC126" s="7"/>
      <c r="AE126" s="7"/>
      <c r="AF126" s="7"/>
      <c r="AH126" s="7"/>
    </row>
    <row r="127" spans="1:34" s="8" customFormat="1" x14ac:dyDescent="0.15">
      <c r="A127" s="8">
        <v>959</v>
      </c>
      <c r="B127" s="6">
        <v>46069.475277777798</v>
      </c>
      <c r="C127" s="6">
        <v>46069.476678240702</v>
      </c>
      <c r="D127" s="7" t="s">
        <v>33</v>
      </c>
      <c r="E127" s="7"/>
      <c r="G127" s="7"/>
      <c r="H127" s="7" t="s">
        <v>50</v>
      </c>
      <c r="J127" s="7"/>
      <c r="K127" s="7" t="s">
        <v>55</v>
      </c>
      <c r="M127" s="7"/>
      <c r="N127" s="7" t="s">
        <v>63</v>
      </c>
      <c r="P127" s="7"/>
      <c r="Q127" s="7" t="s">
        <v>37</v>
      </c>
      <c r="S127" s="7"/>
      <c r="T127" s="7" t="s">
        <v>54</v>
      </c>
      <c r="V127" s="7"/>
      <c r="W127" s="7"/>
      <c r="Y127" s="7"/>
      <c r="Z127" s="7"/>
      <c r="AB127" s="7"/>
      <c r="AC127" s="7"/>
      <c r="AE127" s="7"/>
      <c r="AF127" s="7"/>
      <c r="AH127" s="7"/>
    </row>
    <row r="128" spans="1:34" s="8" customFormat="1" x14ac:dyDescent="0.15">
      <c r="A128" s="8">
        <v>960</v>
      </c>
      <c r="B128" s="6">
        <v>46069.472233796303</v>
      </c>
      <c r="C128" s="6">
        <v>46069.476817129602</v>
      </c>
      <c r="D128" s="7" t="s">
        <v>33</v>
      </c>
      <c r="E128" s="7"/>
      <c r="G128" s="7"/>
      <c r="H128" s="7" t="s">
        <v>50</v>
      </c>
      <c r="J128" s="7"/>
      <c r="K128" s="7" t="s">
        <v>58</v>
      </c>
      <c r="M128" s="7"/>
      <c r="N128" s="7"/>
      <c r="P128" s="7"/>
      <c r="Q128" s="7" t="s">
        <v>40</v>
      </c>
      <c r="S128" s="7"/>
      <c r="T128" s="7" t="s">
        <v>54</v>
      </c>
      <c r="V128" s="7"/>
      <c r="W128" s="7"/>
      <c r="Y128" s="7"/>
      <c r="Z128" s="7"/>
      <c r="AB128" s="7"/>
      <c r="AC128" s="7"/>
      <c r="AE128" s="7"/>
      <c r="AF128" s="7"/>
      <c r="AH128" s="7"/>
    </row>
    <row r="129" spans="1:34" s="8" customFormat="1" x14ac:dyDescent="0.15">
      <c r="A129" s="8">
        <v>961</v>
      </c>
      <c r="B129" s="6">
        <v>46069.472835648099</v>
      </c>
      <c r="C129" s="6">
        <v>46069.4774189815</v>
      </c>
      <c r="D129" s="7" t="s">
        <v>33</v>
      </c>
      <c r="E129" s="7"/>
      <c r="G129" s="7"/>
      <c r="H129" s="7" t="s">
        <v>50</v>
      </c>
      <c r="J129" s="7"/>
      <c r="K129" s="7" t="s">
        <v>58</v>
      </c>
      <c r="M129" s="7"/>
      <c r="N129" s="7" t="s">
        <v>36</v>
      </c>
      <c r="P129" s="7"/>
      <c r="Q129" s="7" t="s">
        <v>44</v>
      </c>
      <c r="S129" s="7"/>
      <c r="T129" s="7" t="s">
        <v>53</v>
      </c>
      <c r="V129" s="7"/>
      <c r="W129" s="7"/>
      <c r="Y129" s="7"/>
      <c r="Z129" s="7"/>
      <c r="AB129" s="7"/>
      <c r="AC129" s="7"/>
      <c r="AE129" s="7"/>
      <c r="AF129" s="7"/>
      <c r="AH129" s="7"/>
    </row>
    <row r="130" spans="1:34" s="8" customFormat="1" x14ac:dyDescent="0.15">
      <c r="A130" s="8">
        <v>962</v>
      </c>
      <c r="B130" s="6">
        <v>46071.348136574103</v>
      </c>
      <c r="C130" s="6">
        <v>46071.348981481497</v>
      </c>
      <c r="D130" s="7" t="s">
        <v>33</v>
      </c>
      <c r="E130" s="7"/>
      <c r="G130" s="7"/>
      <c r="H130" s="7" t="s">
        <v>97</v>
      </c>
      <c r="J130" s="7"/>
      <c r="K130" s="7" t="s">
        <v>51</v>
      </c>
      <c r="M130" s="7"/>
      <c r="N130" s="7" t="s">
        <v>63</v>
      </c>
      <c r="P130" s="7"/>
      <c r="Q130" s="7" t="s">
        <v>40</v>
      </c>
      <c r="S130" s="7"/>
      <c r="T130" s="7" t="s">
        <v>52</v>
      </c>
      <c r="V130" s="7"/>
      <c r="W130" s="7"/>
      <c r="Y130" s="7"/>
      <c r="Z130" s="7"/>
      <c r="AB130" s="7"/>
      <c r="AC130" s="7"/>
      <c r="AE130" s="7"/>
      <c r="AF130" s="7"/>
      <c r="AH130" s="7"/>
    </row>
    <row r="131" spans="1:34" s="8" customFormat="1" x14ac:dyDescent="0.15">
      <c r="A131" s="8">
        <v>963</v>
      </c>
      <c r="B131" s="6">
        <v>46071.348379629599</v>
      </c>
      <c r="C131" s="6">
        <v>46071.349004629599</v>
      </c>
      <c r="D131" s="7" t="s">
        <v>33</v>
      </c>
      <c r="E131" s="7"/>
      <c r="G131" s="7"/>
      <c r="H131" s="7" t="s">
        <v>97</v>
      </c>
      <c r="J131" s="7"/>
      <c r="K131" s="7" t="s">
        <v>58</v>
      </c>
      <c r="M131" s="7"/>
      <c r="N131" s="7"/>
      <c r="P131" s="7"/>
      <c r="Q131" s="7" t="s">
        <v>44</v>
      </c>
      <c r="S131" s="7"/>
      <c r="T131" s="7" t="s">
        <v>57</v>
      </c>
      <c r="V131" s="7"/>
      <c r="W131" s="7"/>
      <c r="Y131" s="7"/>
      <c r="Z131" s="7"/>
      <c r="AB131" s="7"/>
      <c r="AC131" s="7"/>
      <c r="AE131" s="7"/>
      <c r="AF131" s="7"/>
      <c r="AH131" s="7"/>
    </row>
    <row r="132" spans="1:34" s="8" customFormat="1" x14ac:dyDescent="0.15">
      <c r="A132" s="8">
        <v>964</v>
      </c>
      <c r="B132" s="6">
        <v>46071.348692129599</v>
      </c>
      <c r="C132" s="6">
        <v>46071.349386574097</v>
      </c>
      <c r="D132" s="7" t="s">
        <v>33</v>
      </c>
      <c r="E132" s="7"/>
      <c r="G132" s="7"/>
      <c r="H132" s="7" t="s">
        <v>97</v>
      </c>
      <c r="J132" s="7"/>
      <c r="K132" s="7" t="s">
        <v>58</v>
      </c>
      <c r="M132" s="7"/>
      <c r="N132" s="7" t="s">
        <v>36</v>
      </c>
      <c r="P132" s="7"/>
      <c r="Q132" s="7" t="s">
        <v>44</v>
      </c>
      <c r="S132" s="7"/>
      <c r="T132" s="7" t="s">
        <v>52</v>
      </c>
      <c r="V132" s="7"/>
      <c r="W132" s="7"/>
      <c r="Y132" s="7"/>
      <c r="Z132" s="7"/>
      <c r="AB132" s="7"/>
      <c r="AC132" s="7"/>
      <c r="AE132" s="7"/>
      <c r="AF132" s="7"/>
      <c r="AH132" s="7"/>
    </row>
    <row r="133" spans="1:34" s="8" customFormat="1" x14ac:dyDescent="0.15">
      <c r="A133" s="8">
        <v>965</v>
      </c>
      <c r="B133" s="6">
        <v>46071.349282407398</v>
      </c>
      <c r="C133" s="6">
        <v>46071.349664351903</v>
      </c>
      <c r="D133" s="7" t="s">
        <v>33</v>
      </c>
      <c r="E133" s="7"/>
      <c r="G133" s="7"/>
      <c r="H133" s="7" t="s">
        <v>97</v>
      </c>
      <c r="J133" s="7"/>
      <c r="K133" s="7" t="s">
        <v>55</v>
      </c>
      <c r="M133" s="7"/>
      <c r="N133" s="7" t="s">
        <v>36</v>
      </c>
      <c r="P133" s="7"/>
      <c r="Q133" s="7" t="s">
        <v>37</v>
      </c>
      <c r="S133" s="7"/>
      <c r="T133" s="7" t="s">
        <v>53</v>
      </c>
      <c r="V133" s="7"/>
      <c r="W133" s="7"/>
      <c r="Y133" s="7"/>
      <c r="Z133" s="7"/>
      <c r="AB133" s="7"/>
      <c r="AC133" s="7"/>
      <c r="AE133" s="7"/>
      <c r="AF133" s="7"/>
      <c r="AH133" s="7"/>
    </row>
    <row r="134" spans="1:34" s="8" customFormat="1" x14ac:dyDescent="0.15">
      <c r="A134" s="8">
        <v>966</v>
      </c>
      <c r="B134" s="6">
        <v>46071.349548611099</v>
      </c>
      <c r="C134" s="6">
        <v>46071.349803240701</v>
      </c>
      <c r="D134" s="7" t="s">
        <v>33</v>
      </c>
      <c r="E134" s="7"/>
      <c r="G134" s="7"/>
      <c r="H134" s="7" t="s">
        <v>97</v>
      </c>
      <c r="J134" s="7"/>
      <c r="K134" s="7" t="s">
        <v>58</v>
      </c>
      <c r="M134" s="7"/>
      <c r="N134" s="7"/>
      <c r="P134" s="7"/>
      <c r="Q134" s="7" t="s">
        <v>44</v>
      </c>
      <c r="S134" s="7"/>
      <c r="T134" s="7" t="s">
        <v>52</v>
      </c>
      <c r="V134" s="7"/>
      <c r="W134" s="7"/>
      <c r="Y134" s="7"/>
      <c r="Z134" s="7"/>
      <c r="AB134" s="7"/>
      <c r="AC134" s="7"/>
      <c r="AE134" s="7"/>
      <c r="AF134" s="7"/>
      <c r="AH134" s="7"/>
    </row>
    <row r="135" spans="1:34" s="8" customFormat="1" x14ac:dyDescent="0.15">
      <c r="A135" s="8">
        <v>967</v>
      </c>
      <c r="B135" s="6">
        <v>46071.348946759303</v>
      </c>
      <c r="C135" s="6">
        <v>46071.349849537</v>
      </c>
      <c r="D135" s="7" t="s">
        <v>33</v>
      </c>
      <c r="E135" s="7"/>
      <c r="G135" s="7"/>
      <c r="H135" s="7" t="s">
        <v>97</v>
      </c>
      <c r="J135" s="7"/>
      <c r="K135" s="7" t="s">
        <v>51</v>
      </c>
      <c r="M135" s="7"/>
      <c r="N135" s="7" t="s">
        <v>95</v>
      </c>
      <c r="P135" s="7"/>
      <c r="Q135" s="7" t="s">
        <v>40</v>
      </c>
      <c r="S135" s="7"/>
      <c r="T135" s="7" t="s">
        <v>52</v>
      </c>
      <c r="V135" s="7"/>
      <c r="W135" s="7"/>
      <c r="Y135" s="7"/>
      <c r="Z135" s="7"/>
      <c r="AB135" s="7"/>
      <c r="AC135" s="7"/>
      <c r="AE135" s="7"/>
      <c r="AF135" s="7"/>
      <c r="AH135" s="7"/>
    </row>
    <row r="136" spans="1:34" s="8" customFormat="1" x14ac:dyDescent="0.15">
      <c r="A136" s="8">
        <v>968</v>
      </c>
      <c r="B136" s="6">
        <v>46071.349340277797</v>
      </c>
      <c r="C136" s="6">
        <v>46071.349872685198</v>
      </c>
      <c r="D136" s="7" t="s">
        <v>33</v>
      </c>
      <c r="E136" s="7"/>
      <c r="G136" s="7"/>
      <c r="H136" s="7" t="s">
        <v>97</v>
      </c>
      <c r="J136" s="7"/>
      <c r="K136" s="7" t="s">
        <v>51</v>
      </c>
      <c r="M136" s="7"/>
      <c r="N136" s="7" t="s">
        <v>36</v>
      </c>
      <c r="P136" s="7"/>
      <c r="Q136" s="7" t="s">
        <v>44</v>
      </c>
      <c r="S136" s="7"/>
      <c r="T136" s="7" t="s">
        <v>52</v>
      </c>
      <c r="V136" s="7"/>
      <c r="W136" s="7"/>
      <c r="Y136" s="7"/>
      <c r="Z136" s="7"/>
      <c r="AB136" s="7"/>
      <c r="AC136" s="7"/>
      <c r="AE136" s="7"/>
      <c r="AF136" s="7"/>
      <c r="AH136" s="7"/>
    </row>
    <row r="137" spans="1:34" s="8" customFormat="1" x14ac:dyDescent="0.15">
      <c r="A137" s="8">
        <v>969</v>
      </c>
      <c r="B137" s="6">
        <v>46071.3485069444</v>
      </c>
      <c r="C137" s="6">
        <v>46071.349884259304</v>
      </c>
      <c r="D137" s="7" t="s">
        <v>33</v>
      </c>
      <c r="E137" s="7"/>
      <c r="G137" s="7"/>
      <c r="H137" s="7" t="s">
        <v>97</v>
      </c>
      <c r="J137" s="7"/>
      <c r="K137" s="7" t="s">
        <v>55</v>
      </c>
      <c r="M137" s="7"/>
      <c r="N137" s="7" t="s">
        <v>36</v>
      </c>
      <c r="P137" s="7"/>
      <c r="Q137" s="7" t="s">
        <v>37</v>
      </c>
      <c r="S137" s="7"/>
      <c r="T137" s="7" t="s">
        <v>54</v>
      </c>
      <c r="V137" s="7"/>
      <c r="W137" s="7"/>
      <c r="Y137" s="7"/>
      <c r="Z137" s="7"/>
      <c r="AB137" s="7"/>
      <c r="AC137" s="7"/>
      <c r="AE137" s="7"/>
      <c r="AF137" s="7"/>
      <c r="AH137" s="7"/>
    </row>
    <row r="138" spans="1:34" s="8" customFormat="1" x14ac:dyDescent="0.15">
      <c r="A138" s="8">
        <v>970</v>
      </c>
      <c r="B138" s="6">
        <v>46071.349351851903</v>
      </c>
      <c r="C138" s="6">
        <v>46071.349953703699</v>
      </c>
      <c r="D138" s="7" t="s">
        <v>33</v>
      </c>
      <c r="E138" s="7"/>
      <c r="G138" s="7"/>
      <c r="H138" s="7" t="s">
        <v>97</v>
      </c>
      <c r="J138" s="7"/>
      <c r="K138" s="7" t="s">
        <v>51</v>
      </c>
      <c r="M138" s="7"/>
      <c r="N138" s="7" t="s">
        <v>36</v>
      </c>
      <c r="P138" s="7"/>
      <c r="Q138" s="7" t="s">
        <v>37</v>
      </c>
      <c r="S138" s="7"/>
      <c r="T138" s="7" t="s">
        <v>53</v>
      </c>
      <c r="V138" s="7"/>
      <c r="W138" s="7"/>
      <c r="Y138" s="7"/>
      <c r="Z138" s="7"/>
      <c r="AB138" s="7"/>
      <c r="AC138" s="7"/>
      <c r="AE138" s="7"/>
      <c r="AF138" s="7"/>
      <c r="AH138" s="7"/>
    </row>
    <row r="139" spans="1:34" s="8" customFormat="1" x14ac:dyDescent="0.15">
      <c r="A139" s="8">
        <v>971</v>
      </c>
      <c r="B139" s="6">
        <v>46071.349189814799</v>
      </c>
      <c r="C139" s="6">
        <v>46071.35</v>
      </c>
      <c r="D139" s="7" t="s">
        <v>33</v>
      </c>
      <c r="E139" s="7"/>
      <c r="G139" s="7"/>
      <c r="H139" s="7" t="s">
        <v>97</v>
      </c>
      <c r="J139" s="7"/>
      <c r="K139" s="7" t="s">
        <v>51</v>
      </c>
      <c r="M139" s="7"/>
      <c r="N139" s="7" t="s">
        <v>63</v>
      </c>
      <c r="P139" s="7"/>
      <c r="Q139" s="7" t="s">
        <v>37</v>
      </c>
      <c r="S139" s="7"/>
      <c r="T139" s="7" t="s">
        <v>53</v>
      </c>
      <c r="V139" s="7"/>
      <c r="W139" s="7"/>
      <c r="Y139" s="7"/>
      <c r="Z139" s="7"/>
      <c r="AB139" s="7"/>
      <c r="AC139" s="7"/>
      <c r="AE139" s="7"/>
      <c r="AF139" s="7"/>
      <c r="AH139" s="7"/>
    </row>
    <row r="140" spans="1:34" s="8" customFormat="1" x14ac:dyDescent="0.15">
      <c r="A140" s="8">
        <v>972</v>
      </c>
      <c r="B140" s="6">
        <v>46071.350011574097</v>
      </c>
      <c r="C140" s="6">
        <v>46071.350335648101</v>
      </c>
      <c r="D140" s="7" t="s">
        <v>33</v>
      </c>
      <c r="E140" s="7"/>
      <c r="G140" s="7"/>
      <c r="H140" s="7" t="s">
        <v>97</v>
      </c>
      <c r="J140" s="7"/>
      <c r="K140" s="7" t="s">
        <v>51</v>
      </c>
      <c r="M140" s="7"/>
      <c r="N140" s="7" t="s">
        <v>36</v>
      </c>
      <c r="P140" s="7"/>
      <c r="Q140" s="7" t="s">
        <v>46</v>
      </c>
      <c r="S140" s="7"/>
      <c r="T140" s="7" t="s">
        <v>52</v>
      </c>
      <c r="V140" s="7"/>
      <c r="W140" s="7"/>
      <c r="Y140" s="7"/>
      <c r="Z140" s="7"/>
      <c r="AB140" s="7"/>
      <c r="AC140" s="7"/>
      <c r="AE140" s="7"/>
      <c r="AF140" s="7"/>
      <c r="AH140" s="7"/>
    </row>
    <row r="141" spans="1:34" s="8" customFormat="1" x14ac:dyDescent="0.15">
      <c r="A141" s="8">
        <v>973</v>
      </c>
      <c r="B141" s="6">
        <v>46071.349976851903</v>
      </c>
      <c r="C141" s="6">
        <v>46071.350451388898</v>
      </c>
      <c r="D141" s="7" t="s">
        <v>33</v>
      </c>
      <c r="E141" s="7"/>
      <c r="G141" s="7"/>
      <c r="H141" s="7" t="s">
        <v>97</v>
      </c>
      <c r="J141" s="7"/>
      <c r="K141" s="7" t="s">
        <v>58</v>
      </c>
      <c r="M141" s="7"/>
      <c r="N141" s="7"/>
      <c r="P141" s="7"/>
      <c r="Q141" s="7" t="s">
        <v>44</v>
      </c>
      <c r="S141" s="7"/>
      <c r="T141" s="7" t="s">
        <v>52</v>
      </c>
      <c r="V141" s="7"/>
      <c r="W141" s="7"/>
      <c r="Y141" s="7"/>
      <c r="Z141" s="7"/>
      <c r="AB141" s="7"/>
      <c r="AC141" s="7"/>
      <c r="AE141" s="7"/>
      <c r="AF141" s="7"/>
      <c r="AH141" s="7"/>
    </row>
    <row r="142" spans="1:34" s="8" customFormat="1" x14ac:dyDescent="0.15">
      <c r="A142" s="8">
        <v>974</v>
      </c>
      <c r="B142" s="6">
        <v>46071.3499884259</v>
      </c>
      <c r="C142" s="6">
        <v>46071.350520833301</v>
      </c>
      <c r="D142" s="7" t="s">
        <v>33</v>
      </c>
      <c r="E142" s="7"/>
      <c r="G142" s="7"/>
      <c r="H142" s="7" t="s">
        <v>97</v>
      </c>
      <c r="J142" s="7"/>
      <c r="K142" s="7" t="s">
        <v>51</v>
      </c>
      <c r="M142" s="7"/>
      <c r="N142" s="7" t="s">
        <v>36</v>
      </c>
      <c r="P142" s="7"/>
      <c r="Q142" s="7" t="s">
        <v>40</v>
      </c>
      <c r="S142" s="7"/>
      <c r="T142" s="7" t="s">
        <v>52</v>
      </c>
      <c r="V142" s="7"/>
      <c r="W142" s="7"/>
      <c r="Y142" s="7"/>
      <c r="Z142" s="7"/>
      <c r="AB142" s="7"/>
      <c r="AC142" s="7"/>
      <c r="AE142" s="7"/>
      <c r="AF142" s="7"/>
      <c r="AH142" s="7"/>
    </row>
    <row r="143" spans="1:34" s="8" customFormat="1" x14ac:dyDescent="0.15">
      <c r="A143" s="8">
        <v>975</v>
      </c>
      <c r="B143" s="6">
        <v>46071.3503935185</v>
      </c>
      <c r="C143" s="6">
        <v>46071.350532407399</v>
      </c>
      <c r="D143" s="7" t="s">
        <v>33</v>
      </c>
      <c r="E143" s="7"/>
      <c r="G143" s="7"/>
      <c r="H143" s="7" t="s">
        <v>97</v>
      </c>
      <c r="J143" s="7"/>
      <c r="K143" s="7" t="s">
        <v>58</v>
      </c>
      <c r="M143" s="7"/>
      <c r="N143" s="7"/>
      <c r="P143" s="7"/>
      <c r="Q143" s="7" t="s">
        <v>40</v>
      </c>
      <c r="S143" s="7"/>
      <c r="T143" s="7" t="s">
        <v>54</v>
      </c>
      <c r="V143" s="7"/>
      <c r="W143" s="7"/>
      <c r="Y143" s="7"/>
      <c r="Z143" s="7"/>
      <c r="AB143" s="7"/>
      <c r="AC143" s="7"/>
      <c r="AE143" s="7"/>
      <c r="AF143" s="7"/>
      <c r="AH143" s="7"/>
    </row>
    <row r="144" spans="1:34" s="8" customFormat="1" x14ac:dyDescent="0.15">
      <c r="A144" s="8">
        <v>976</v>
      </c>
      <c r="B144" s="6">
        <v>46071.350011574097</v>
      </c>
      <c r="C144" s="6">
        <v>46071.350717592599</v>
      </c>
      <c r="D144" s="7" t="s">
        <v>33</v>
      </c>
      <c r="E144" s="7"/>
      <c r="G144" s="7"/>
      <c r="H144" s="7" t="s">
        <v>97</v>
      </c>
      <c r="J144" s="7"/>
      <c r="K144" s="7" t="s">
        <v>51</v>
      </c>
      <c r="M144" s="7"/>
      <c r="N144" s="7" t="s">
        <v>36</v>
      </c>
      <c r="P144" s="7"/>
      <c r="Q144" s="7" t="s">
        <v>44</v>
      </c>
      <c r="S144" s="7"/>
      <c r="T144" s="7" t="s">
        <v>54</v>
      </c>
      <c r="V144" s="7"/>
      <c r="W144" s="7"/>
      <c r="Y144" s="7"/>
      <c r="Z144" s="7"/>
      <c r="AB144" s="7"/>
      <c r="AC144" s="7"/>
      <c r="AE144" s="7"/>
      <c r="AF144" s="7"/>
      <c r="AH144" s="7"/>
    </row>
    <row r="145" spans="1:34" s="8" customFormat="1" x14ac:dyDescent="0.15">
      <c r="A145" s="8">
        <v>977</v>
      </c>
      <c r="B145" s="6">
        <v>46071.350208333301</v>
      </c>
      <c r="C145" s="6">
        <v>46071.350949074098</v>
      </c>
      <c r="D145" s="7" t="s">
        <v>33</v>
      </c>
      <c r="E145" s="7"/>
      <c r="G145" s="7"/>
      <c r="H145" s="7" t="s">
        <v>97</v>
      </c>
      <c r="J145" s="7"/>
      <c r="K145" s="7" t="s">
        <v>61</v>
      </c>
      <c r="M145" s="7"/>
      <c r="N145" s="7" t="s">
        <v>36</v>
      </c>
      <c r="P145" s="7"/>
      <c r="Q145" s="7" t="s">
        <v>44</v>
      </c>
      <c r="S145" s="7"/>
      <c r="T145" s="7" t="s">
        <v>52</v>
      </c>
      <c r="V145" s="7"/>
      <c r="W145" s="7"/>
      <c r="Y145" s="7"/>
      <c r="Z145" s="7"/>
      <c r="AB145" s="7"/>
      <c r="AC145" s="7"/>
      <c r="AE145" s="7"/>
      <c r="AF145" s="7"/>
      <c r="AH145" s="7"/>
    </row>
    <row r="146" spans="1:34" s="8" customFormat="1" x14ac:dyDescent="0.15">
      <c r="A146" s="8">
        <v>978</v>
      </c>
      <c r="B146" s="6">
        <v>46071.350879629601</v>
      </c>
      <c r="C146" s="6">
        <v>46071.351388888899</v>
      </c>
      <c r="D146" s="7" t="s">
        <v>33</v>
      </c>
      <c r="E146" s="7"/>
      <c r="G146" s="7"/>
      <c r="H146" s="7" t="s">
        <v>97</v>
      </c>
      <c r="J146" s="7"/>
      <c r="K146" s="7" t="s">
        <v>58</v>
      </c>
      <c r="M146" s="7"/>
      <c r="N146" s="7"/>
      <c r="P146" s="7"/>
      <c r="Q146" s="7" t="s">
        <v>40</v>
      </c>
      <c r="S146" s="7"/>
      <c r="T146" s="7" t="s">
        <v>54</v>
      </c>
      <c r="V146" s="7"/>
      <c r="W146" s="7"/>
      <c r="Y146" s="7"/>
      <c r="Z146" s="7"/>
      <c r="AB146" s="7"/>
      <c r="AC146" s="7"/>
      <c r="AE146" s="7"/>
      <c r="AF146" s="7"/>
      <c r="AH146" s="7"/>
    </row>
    <row r="147" spans="1:34" s="8" customFormat="1" x14ac:dyDescent="0.15">
      <c r="A147" s="8">
        <v>979</v>
      </c>
      <c r="B147" s="6">
        <v>46071.350104166697</v>
      </c>
      <c r="C147" s="6">
        <v>46071.351620370398</v>
      </c>
      <c r="D147" s="7" t="s">
        <v>33</v>
      </c>
      <c r="E147" s="7"/>
      <c r="G147" s="7"/>
      <c r="H147" s="7" t="s">
        <v>97</v>
      </c>
      <c r="J147" s="7"/>
      <c r="K147" s="7" t="s">
        <v>51</v>
      </c>
      <c r="M147" s="7"/>
      <c r="N147" s="7" t="s">
        <v>59</v>
      </c>
      <c r="P147" s="7"/>
      <c r="Q147" s="7" t="s">
        <v>40</v>
      </c>
      <c r="S147" s="7"/>
      <c r="T147" s="7" t="s">
        <v>53</v>
      </c>
      <c r="V147" s="7"/>
      <c r="W147" s="7"/>
      <c r="Y147" s="7"/>
      <c r="Z147" s="7"/>
      <c r="AB147" s="7"/>
      <c r="AC147" s="7"/>
      <c r="AE147" s="7"/>
      <c r="AF147" s="7"/>
      <c r="AH147" s="7"/>
    </row>
    <row r="148" spans="1:34" s="8" customFormat="1" x14ac:dyDescent="0.15">
      <c r="A148" s="8">
        <v>980</v>
      </c>
      <c r="B148" s="6">
        <v>46071.350671296299</v>
      </c>
      <c r="C148" s="6">
        <v>46071.3516550926</v>
      </c>
      <c r="D148" s="7" t="s">
        <v>33</v>
      </c>
      <c r="E148" s="7"/>
      <c r="G148" s="7"/>
      <c r="H148" s="7" t="s">
        <v>97</v>
      </c>
      <c r="J148" s="7"/>
      <c r="K148" s="7" t="s">
        <v>51</v>
      </c>
      <c r="M148" s="7"/>
      <c r="N148" s="7" t="s">
        <v>36</v>
      </c>
      <c r="P148" s="7"/>
      <c r="Q148" s="7" t="s">
        <v>40</v>
      </c>
      <c r="S148" s="7"/>
      <c r="T148" s="7" t="s">
        <v>54</v>
      </c>
      <c r="V148" s="7"/>
      <c r="W148" s="7"/>
      <c r="Y148" s="7"/>
      <c r="Z148" s="7"/>
      <c r="AB148" s="7"/>
      <c r="AC148" s="7"/>
      <c r="AE148" s="7"/>
      <c r="AF148" s="7"/>
      <c r="AH148" s="7"/>
    </row>
    <row r="149" spans="1:34" s="8" customFormat="1" x14ac:dyDescent="0.15">
      <c r="A149" s="8">
        <v>981</v>
      </c>
      <c r="B149" s="6">
        <v>46071.350810185198</v>
      </c>
      <c r="C149" s="6">
        <v>46071.351724537002</v>
      </c>
      <c r="D149" s="7" t="s">
        <v>33</v>
      </c>
      <c r="E149" s="7"/>
      <c r="G149" s="7"/>
      <c r="H149" s="7" t="s">
        <v>97</v>
      </c>
      <c r="J149" s="7"/>
      <c r="K149" s="7" t="s">
        <v>51</v>
      </c>
      <c r="M149" s="7"/>
      <c r="N149" s="7" t="s">
        <v>36</v>
      </c>
      <c r="P149" s="7"/>
      <c r="Q149" s="7" t="s">
        <v>40</v>
      </c>
      <c r="S149" s="7"/>
      <c r="T149" s="7" t="s">
        <v>52</v>
      </c>
      <c r="V149" s="7"/>
      <c r="W149" s="7"/>
      <c r="Y149" s="7"/>
      <c r="Z149" s="7"/>
      <c r="AB149" s="7"/>
      <c r="AC149" s="7"/>
      <c r="AE149" s="7"/>
      <c r="AF149" s="7"/>
      <c r="AH149" s="7"/>
    </row>
    <row r="150" spans="1:34" s="8" customFormat="1" x14ac:dyDescent="0.15">
      <c r="A150" s="8">
        <v>982</v>
      </c>
      <c r="B150" s="6">
        <v>46071.351238425901</v>
      </c>
      <c r="C150" s="6">
        <v>46071.351747685199</v>
      </c>
      <c r="D150" s="7" t="s">
        <v>33</v>
      </c>
      <c r="E150" s="7"/>
      <c r="G150" s="7"/>
      <c r="H150" s="7" t="s">
        <v>97</v>
      </c>
      <c r="J150" s="7"/>
      <c r="K150" s="7" t="s">
        <v>51</v>
      </c>
      <c r="M150" s="7"/>
      <c r="N150" s="7" t="s">
        <v>36</v>
      </c>
      <c r="P150" s="7"/>
      <c r="Q150" s="7" t="s">
        <v>40</v>
      </c>
      <c r="S150" s="7"/>
      <c r="T150" s="7" t="s">
        <v>54</v>
      </c>
      <c r="V150" s="7"/>
      <c r="W150" s="7"/>
      <c r="Y150" s="7"/>
      <c r="Z150" s="7"/>
      <c r="AB150" s="7"/>
      <c r="AC150" s="7"/>
      <c r="AE150" s="7"/>
      <c r="AF150" s="7"/>
      <c r="AH150" s="7"/>
    </row>
    <row r="151" spans="1:34" s="8" customFormat="1" x14ac:dyDescent="0.15">
      <c r="A151" s="8">
        <v>983</v>
      </c>
      <c r="B151" s="6">
        <v>46071.350555555597</v>
      </c>
      <c r="C151" s="6">
        <v>46071.3518287037</v>
      </c>
      <c r="D151" s="7" t="s">
        <v>33</v>
      </c>
      <c r="E151" s="7"/>
      <c r="G151" s="7"/>
      <c r="H151" s="7" t="s">
        <v>97</v>
      </c>
      <c r="J151" s="7"/>
      <c r="K151" s="7" t="s">
        <v>51</v>
      </c>
      <c r="M151" s="7"/>
      <c r="N151" s="7" t="s">
        <v>36</v>
      </c>
      <c r="P151" s="7"/>
      <c r="Q151" s="7" t="s">
        <v>40</v>
      </c>
      <c r="S151" s="7"/>
      <c r="T151" s="7" t="s">
        <v>54</v>
      </c>
      <c r="V151" s="7"/>
      <c r="W151" s="7"/>
      <c r="Y151" s="7"/>
      <c r="Z151" s="7"/>
      <c r="AB151" s="7"/>
      <c r="AC151" s="7"/>
      <c r="AE151" s="7"/>
      <c r="AF151" s="7"/>
      <c r="AH151" s="7"/>
    </row>
    <row r="152" spans="1:34" s="8" customFormat="1" x14ac:dyDescent="0.15">
      <c r="A152" s="8">
        <v>984</v>
      </c>
      <c r="B152" s="6">
        <v>46071.350671296299</v>
      </c>
      <c r="C152" s="6">
        <v>46071.351875</v>
      </c>
      <c r="D152" s="7" t="s">
        <v>33</v>
      </c>
      <c r="E152" s="7"/>
      <c r="G152" s="7"/>
      <c r="H152" s="7" t="s">
        <v>97</v>
      </c>
      <c r="J152" s="7"/>
      <c r="K152" s="7" t="s">
        <v>58</v>
      </c>
      <c r="M152" s="7"/>
      <c r="N152" s="7"/>
      <c r="P152" s="7"/>
      <c r="Q152" s="7" t="s">
        <v>44</v>
      </c>
      <c r="S152" s="7"/>
      <c r="T152" s="7" t="s">
        <v>54</v>
      </c>
      <c r="V152" s="7"/>
      <c r="W152" s="7"/>
      <c r="Y152" s="7"/>
      <c r="Z152" s="7"/>
      <c r="AB152" s="7"/>
      <c r="AC152" s="7"/>
      <c r="AE152" s="7"/>
      <c r="AF152" s="7"/>
      <c r="AH152" s="7"/>
    </row>
    <row r="153" spans="1:34" s="8" customFormat="1" x14ac:dyDescent="0.15">
      <c r="A153" s="8">
        <v>985</v>
      </c>
      <c r="B153" s="6">
        <v>46071.350937499999</v>
      </c>
      <c r="C153" s="6">
        <v>46071.351956018501</v>
      </c>
      <c r="D153" s="7" t="s">
        <v>33</v>
      </c>
      <c r="E153" s="7"/>
      <c r="G153" s="7"/>
      <c r="H153" s="7" t="s">
        <v>97</v>
      </c>
      <c r="J153" s="7"/>
      <c r="K153" s="7" t="s">
        <v>51</v>
      </c>
      <c r="M153" s="7"/>
      <c r="N153" s="7" t="s">
        <v>95</v>
      </c>
      <c r="P153" s="7"/>
      <c r="Q153" s="7" t="s">
        <v>40</v>
      </c>
      <c r="S153" s="7"/>
      <c r="T153" s="7" t="s">
        <v>52</v>
      </c>
      <c r="V153" s="7"/>
      <c r="W153" s="7"/>
      <c r="Y153" s="7"/>
      <c r="Z153" s="7"/>
      <c r="AB153" s="7"/>
      <c r="AC153" s="7"/>
      <c r="AE153" s="7"/>
      <c r="AF153" s="7"/>
      <c r="AH153" s="7"/>
    </row>
    <row r="154" spans="1:34" s="8" customFormat="1" x14ac:dyDescent="0.15">
      <c r="A154" s="8">
        <v>986</v>
      </c>
      <c r="B154" s="6">
        <v>46071.3511574074</v>
      </c>
      <c r="C154" s="6">
        <v>46071.352152777799</v>
      </c>
      <c r="D154" s="7" t="s">
        <v>33</v>
      </c>
      <c r="E154" s="7"/>
      <c r="G154" s="7"/>
      <c r="H154" s="7" t="s">
        <v>97</v>
      </c>
      <c r="J154" s="7"/>
      <c r="K154" s="7" t="s">
        <v>55</v>
      </c>
      <c r="M154" s="7"/>
      <c r="N154" s="7" t="s">
        <v>36</v>
      </c>
      <c r="P154" s="7"/>
      <c r="Q154" s="7" t="s">
        <v>37</v>
      </c>
      <c r="S154" s="7"/>
      <c r="T154" s="7" t="s">
        <v>53</v>
      </c>
      <c r="V154" s="7"/>
      <c r="W154" s="7"/>
      <c r="Y154" s="7"/>
      <c r="Z154" s="7"/>
      <c r="AB154" s="7"/>
      <c r="AC154" s="7"/>
      <c r="AE154" s="7"/>
      <c r="AF154" s="7"/>
      <c r="AH154" s="7"/>
    </row>
    <row r="155" spans="1:34" s="8" customFormat="1" x14ac:dyDescent="0.15">
      <c r="A155" s="8">
        <v>987</v>
      </c>
      <c r="B155" s="6">
        <v>46071.3511111111</v>
      </c>
      <c r="C155" s="6">
        <v>46071.352245370399</v>
      </c>
      <c r="D155" s="7" t="s">
        <v>33</v>
      </c>
      <c r="E155" s="7"/>
      <c r="G155" s="7"/>
      <c r="H155" s="7" t="s">
        <v>97</v>
      </c>
      <c r="J155" s="7"/>
      <c r="K155" s="7" t="s">
        <v>51</v>
      </c>
      <c r="M155" s="7"/>
      <c r="N155" s="7" t="s">
        <v>36</v>
      </c>
      <c r="P155" s="7"/>
      <c r="Q155" s="7" t="s">
        <v>44</v>
      </c>
      <c r="S155" s="7"/>
      <c r="T155" s="7" t="s">
        <v>52</v>
      </c>
      <c r="V155" s="7"/>
      <c r="W155" s="7"/>
      <c r="Y155" s="7"/>
      <c r="Z155" s="7"/>
      <c r="AB155" s="7"/>
      <c r="AC155" s="7"/>
      <c r="AE155" s="7"/>
      <c r="AF155" s="7"/>
      <c r="AH155" s="7"/>
    </row>
    <row r="156" spans="1:34" s="8" customFormat="1" x14ac:dyDescent="0.15">
      <c r="A156" s="8">
        <v>988</v>
      </c>
      <c r="B156" s="6">
        <v>46071.351192129601</v>
      </c>
      <c r="C156" s="6">
        <v>46071.352314814802</v>
      </c>
      <c r="D156" s="7" t="s">
        <v>33</v>
      </c>
      <c r="E156" s="7"/>
      <c r="G156" s="7"/>
      <c r="H156" s="7" t="s">
        <v>97</v>
      </c>
      <c r="J156" s="7"/>
      <c r="K156" s="7" t="s">
        <v>55</v>
      </c>
      <c r="M156" s="7"/>
      <c r="N156" s="7" t="s">
        <v>95</v>
      </c>
      <c r="P156" s="7"/>
      <c r="Q156" s="7" t="s">
        <v>37</v>
      </c>
      <c r="S156" s="7"/>
      <c r="T156" s="7" t="s">
        <v>54</v>
      </c>
      <c r="V156" s="7"/>
      <c r="W156" s="7"/>
      <c r="Y156" s="7"/>
      <c r="Z156" s="7"/>
      <c r="AB156" s="7"/>
      <c r="AC156" s="7"/>
      <c r="AE156" s="7"/>
      <c r="AF156" s="7"/>
      <c r="AH156" s="7"/>
    </row>
    <row r="157" spans="1:34" s="8" customFormat="1" x14ac:dyDescent="0.15">
      <c r="A157" s="8">
        <v>989</v>
      </c>
      <c r="B157" s="6">
        <v>46071.350624999999</v>
      </c>
      <c r="C157" s="6">
        <v>46071.352395833303</v>
      </c>
      <c r="D157" s="7" t="s">
        <v>33</v>
      </c>
      <c r="E157" s="7"/>
      <c r="G157" s="7"/>
      <c r="H157" s="7" t="s">
        <v>97</v>
      </c>
      <c r="J157" s="7"/>
      <c r="K157" s="7" t="s">
        <v>51</v>
      </c>
      <c r="M157" s="7"/>
      <c r="N157" s="7" t="s">
        <v>36</v>
      </c>
      <c r="P157" s="7"/>
      <c r="Q157" s="7" t="s">
        <v>40</v>
      </c>
      <c r="S157" s="7"/>
      <c r="T157" s="7" t="s">
        <v>52</v>
      </c>
      <c r="V157" s="7"/>
      <c r="W157" s="7"/>
      <c r="Y157" s="7"/>
      <c r="Z157" s="7"/>
      <c r="AB157" s="7"/>
      <c r="AC157" s="7"/>
      <c r="AE157" s="7"/>
      <c r="AF157" s="7"/>
      <c r="AH157" s="7"/>
    </row>
    <row r="158" spans="1:34" s="8" customFormat="1" x14ac:dyDescent="0.15">
      <c r="A158" s="8">
        <v>990</v>
      </c>
      <c r="B158" s="6">
        <v>46071.351122685199</v>
      </c>
      <c r="C158" s="6">
        <v>46071.353217592601</v>
      </c>
      <c r="D158" s="7" t="s">
        <v>33</v>
      </c>
      <c r="E158" s="7"/>
      <c r="G158" s="7"/>
      <c r="H158" s="7" t="s">
        <v>97</v>
      </c>
      <c r="J158" s="7"/>
      <c r="K158" s="7" t="s">
        <v>51</v>
      </c>
      <c r="M158" s="7"/>
      <c r="N158" s="7" t="s">
        <v>63</v>
      </c>
      <c r="P158" s="7"/>
      <c r="Q158" s="7" t="s">
        <v>40</v>
      </c>
      <c r="S158" s="7"/>
      <c r="T158" s="7" t="s">
        <v>54</v>
      </c>
      <c r="V158" s="7"/>
      <c r="W158" s="7"/>
      <c r="Y158" s="7"/>
      <c r="Z158" s="7"/>
      <c r="AB158" s="7"/>
      <c r="AC158" s="7"/>
      <c r="AE158" s="7"/>
      <c r="AF158" s="7"/>
      <c r="AH158" s="7"/>
    </row>
    <row r="159" spans="1:34" s="8" customFormat="1" x14ac:dyDescent="0.15">
      <c r="A159" s="8">
        <v>991</v>
      </c>
      <c r="B159" s="6">
        <v>46071.354467592602</v>
      </c>
      <c r="C159" s="6">
        <v>46071.355868055602</v>
      </c>
      <c r="D159" s="7" t="s">
        <v>33</v>
      </c>
      <c r="E159" s="7"/>
      <c r="G159" s="7"/>
      <c r="H159" s="7" t="s">
        <v>97</v>
      </c>
      <c r="J159" s="7"/>
      <c r="K159" s="7" t="s">
        <v>55</v>
      </c>
      <c r="M159" s="7"/>
      <c r="N159" s="7" t="s">
        <v>56</v>
      </c>
      <c r="P159" s="7"/>
      <c r="Q159" s="7" t="s">
        <v>40</v>
      </c>
      <c r="S159" s="7"/>
      <c r="T159" s="7" t="s">
        <v>53</v>
      </c>
      <c r="V159" s="7"/>
      <c r="W159" s="7"/>
      <c r="Y159" s="7"/>
      <c r="Z159" s="7"/>
      <c r="AB159" s="7"/>
      <c r="AC159" s="7"/>
      <c r="AE159" s="7"/>
      <c r="AF159" s="7"/>
      <c r="AH159" s="7"/>
    </row>
    <row r="160" spans="1:34" s="8" customFormat="1" x14ac:dyDescent="0.15">
      <c r="A160" s="8">
        <v>992</v>
      </c>
      <c r="B160" s="6">
        <v>46072.479699074102</v>
      </c>
      <c r="C160" s="6">
        <v>46072.480069444398</v>
      </c>
      <c r="D160" s="7" t="s">
        <v>33</v>
      </c>
      <c r="E160" s="7"/>
      <c r="G160" s="7"/>
      <c r="H160" s="7" t="s">
        <v>64</v>
      </c>
      <c r="J160" s="7"/>
      <c r="K160" s="7"/>
      <c r="M160" s="7"/>
      <c r="N160" s="7"/>
      <c r="P160" s="7"/>
      <c r="Q160" s="7"/>
      <c r="S160" s="7"/>
      <c r="T160" s="7"/>
      <c r="V160" s="7"/>
      <c r="W160" s="7" t="s">
        <v>35</v>
      </c>
      <c r="Y160" s="7"/>
      <c r="Z160" s="7" t="s">
        <v>36</v>
      </c>
      <c r="AB160" s="7"/>
      <c r="AC160" s="7" t="s">
        <v>40</v>
      </c>
      <c r="AE160" s="7"/>
      <c r="AF160" s="7" t="s">
        <v>45</v>
      </c>
      <c r="AH160" s="7"/>
    </row>
    <row r="161" spans="1:34" s="8" customFormat="1" x14ac:dyDescent="0.15">
      <c r="A161" s="8">
        <v>993</v>
      </c>
      <c r="B161" s="6">
        <v>46072.479583333297</v>
      </c>
      <c r="C161" s="6">
        <v>46072.480393518497</v>
      </c>
      <c r="D161" s="7" t="s">
        <v>33</v>
      </c>
      <c r="E161" s="7"/>
      <c r="G161" s="7"/>
      <c r="H161" s="7" t="s">
        <v>64</v>
      </c>
      <c r="J161" s="7"/>
      <c r="K161" s="7"/>
      <c r="M161" s="7"/>
      <c r="N161" s="7"/>
      <c r="P161" s="7"/>
      <c r="Q161" s="7"/>
      <c r="S161" s="7"/>
      <c r="T161" s="7"/>
      <c r="V161" s="7"/>
      <c r="W161" s="7" t="s">
        <v>35</v>
      </c>
      <c r="Y161" s="7"/>
      <c r="Z161" s="7" t="s">
        <v>36</v>
      </c>
      <c r="AB161" s="7"/>
      <c r="AC161" s="7" t="s">
        <v>37</v>
      </c>
      <c r="AE161" s="7"/>
      <c r="AF161" s="7" t="s">
        <v>38</v>
      </c>
      <c r="AH161" s="7"/>
    </row>
    <row r="162" spans="1:34" s="8" customFormat="1" x14ac:dyDescent="0.15">
      <c r="A162" s="8">
        <v>994</v>
      </c>
      <c r="B162" s="6">
        <v>46072.480023148099</v>
      </c>
      <c r="C162" s="6">
        <v>46072.480613425898</v>
      </c>
      <c r="D162" s="7" t="s">
        <v>33</v>
      </c>
      <c r="E162" s="7"/>
      <c r="G162" s="7"/>
      <c r="H162" s="7" t="s">
        <v>64</v>
      </c>
      <c r="J162" s="7"/>
      <c r="K162" s="7"/>
      <c r="M162" s="7"/>
      <c r="N162" s="7"/>
      <c r="P162" s="7"/>
      <c r="Q162" s="7"/>
      <c r="S162" s="7"/>
      <c r="T162" s="7"/>
      <c r="V162" s="7"/>
      <c r="W162" s="7" t="s">
        <v>35</v>
      </c>
      <c r="Y162" s="7"/>
      <c r="Z162" s="7" t="s">
        <v>48</v>
      </c>
      <c r="AB162" s="7"/>
      <c r="AC162" s="7" t="s">
        <v>37</v>
      </c>
      <c r="AE162" s="7"/>
      <c r="AF162" s="7" t="s">
        <v>38</v>
      </c>
      <c r="AH162" s="7"/>
    </row>
    <row r="163" spans="1:34" s="8" customFormat="1" x14ac:dyDescent="0.15">
      <c r="A163" s="8">
        <v>995</v>
      </c>
      <c r="B163" s="6">
        <v>46072.479629629597</v>
      </c>
      <c r="C163" s="6">
        <v>46072.480636574102</v>
      </c>
      <c r="D163" s="7" t="s">
        <v>33</v>
      </c>
      <c r="E163" s="7"/>
      <c r="G163" s="7"/>
      <c r="H163" s="7" t="s">
        <v>64</v>
      </c>
      <c r="J163" s="7"/>
      <c r="K163" s="7"/>
      <c r="M163" s="7"/>
      <c r="N163" s="7"/>
      <c r="P163" s="7"/>
      <c r="Q163" s="7"/>
      <c r="S163" s="7"/>
      <c r="T163" s="7"/>
      <c r="V163" s="7"/>
      <c r="W163" s="7" t="s">
        <v>35</v>
      </c>
      <c r="Y163" s="7"/>
      <c r="Z163" s="7" t="s">
        <v>36</v>
      </c>
      <c r="AB163" s="7"/>
      <c r="AC163" s="7" t="s">
        <v>40</v>
      </c>
      <c r="AE163" s="7"/>
      <c r="AF163" s="7" t="s">
        <v>42</v>
      </c>
      <c r="AH163" s="7"/>
    </row>
    <row r="164" spans="1:34" s="8" customFormat="1" x14ac:dyDescent="0.15">
      <c r="A164" s="8">
        <v>996</v>
      </c>
      <c r="B164" s="6">
        <v>46072.480057870402</v>
      </c>
      <c r="C164" s="6">
        <v>46072.480671296304</v>
      </c>
      <c r="D164" s="7" t="s">
        <v>33</v>
      </c>
      <c r="E164" s="7"/>
      <c r="G164" s="7"/>
      <c r="H164" s="7" t="s">
        <v>64</v>
      </c>
      <c r="J164" s="7"/>
      <c r="K164" s="7"/>
      <c r="M164" s="7"/>
      <c r="N164" s="7"/>
      <c r="P164" s="7"/>
      <c r="Q164" s="7"/>
      <c r="S164" s="7"/>
      <c r="T164" s="7"/>
      <c r="V164" s="7"/>
      <c r="W164" s="7" t="s">
        <v>41</v>
      </c>
      <c r="Y164" s="7"/>
      <c r="Z164" s="7" t="s">
        <v>36</v>
      </c>
      <c r="AB164" s="7"/>
      <c r="AC164" s="7" t="s">
        <v>37</v>
      </c>
      <c r="AE164" s="7"/>
      <c r="AF164" s="7" t="s">
        <v>45</v>
      </c>
      <c r="AH164" s="7"/>
    </row>
    <row r="165" spans="1:34" s="8" customFormat="1" x14ac:dyDescent="0.15">
      <c r="A165" s="8">
        <v>997</v>
      </c>
      <c r="B165" s="6">
        <v>46072.479548611103</v>
      </c>
      <c r="C165" s="6">
        <v>46072.480717592603</v>
      </c>
      <c r="D165" s="7" t="s">
        <v>33</v>
      </c>
      <c r="E165" s="7"/>
      <c r="G165" s="7"/>
      <c r="H165" s="7" t="s">
        <v>64</v>
      </c>
      <c r="J165" s="7"/>
      <c r="K165" s="7"/>
      <c r="M165" s="7"/>
      <c r="N165" s="7"/>
      <c r="P165" s="7"/>
      <c r="Q165" s="7"/>
      <c r="S165" s="7"/>
      <c r="T165" s="7"/>
      <c r="V165" s="7"/>
      <c r="W165" s="7" t="s">
        <v>35</v>
      </c>
      <c r="Y165" s="7"/>
      <c r="Z165" s="7" t="s">
        <v>48</v>
      </c>
      <c r="AB165" s="7"/>
      <c r="AC165" s="7" t="s">
        <v>37</v>
      </c>
      <c r="AE165" s="7"/>
      <c r="AF165" s="7" t="s">
        <v>38</v>
      </c>
      <c r="AH165" s="7"/>
    </row>
    <row r="166" spans="1:34" s="8" customFormat="1" x14ac:dyDescent="0.15">
      <c r="A166" s="8">
        <v>998</v>
      </c>
      <c r="B166" s="6">
        <v>46072.479953703703</v>
      </c>
      <c r="C166" s="6">
        <v>46072.480717592603</v>
      </c>
      <c r="D166" s="7" t="s">
        <v>33</v>
      </c>
      <c r="E166" s="7"/>
      <c r="G166" s="7"/>
      <c r="H166" s="7" t="s">
        <v>64</v>
      </c>
      <c r="J166" s="7"/>
      <c r="K166" s="7"/>
      <c r="M166" s="7"/>
      <c r="N166" s="7"/>
      <c r="P166" s="7"/>
      <c r="Q166" s="7"/>
      <c r="S166" s="7"/>
      <c r="T166" s="7"/>
      <c r="V166" s="7"/>
      <c r="W166" s="7" t="s">
        <v>35</v>
      </c>
      <c r="Y166" s="7"/>
      <c r="Z166" s="7" t="s">
        <v>47</v>
      </c>
      <c r="AB166" s="7"/>
      <c r="AC166" s="7" t="s">
        <v>40</v>
      </c>
      <c r="AE166" s="7"/>
      <c r="AF166" s="7" t="s">
        <v>42</v>
      </c>
      <c r="AH166" s="7"/>
    </row>
    <row r="167" spans="1:34" s="8" customFormat="1" x14ac:dyDescent="0.15">
      <c r="A167" s="8">
        <v>999</v>
      </c>
      <c r="B167" s="6">
        <v>46072.480034722197</v>
      </c>
      <c r="C167" s="6">
        <v>46072.480787036999</v>
      </c>
      <c r="D167" s="7" t="s">
        <v>33</v>
      </c>
      <c r="E167" s="7"/>
      <c r="G167" s="7"/>
      <c r="H167" s="7" t="s">
        <v>64</v>
      </c>
      <c r="J167" s="7"/>
      <c r="K167" s="7"/>
      <c r="M167" s="7"/>
      <c r="N167" s="7"/>
      <c r="P167" s="7"/>
      <c r="Q167" s="7"/>
      <c r="S167" s="7"/>
      <c r="T167" s="7"/>
      <c r="V167" s="7"/>
      <c r="W167" s="7" t="s">
        <v>41</v>
      </c>
      <c r="Y167" s="7"/>
      <c r="Z167" s="7" t="s">
        <v>47</v>
      </c>
      <c r="AB167" s="7"/>
      <c r="AC167" s="7" t="s">
        <v>44</v>
      </c>
      <c r="AE167" s="7"/>
      <c r="AF167" s="7" t="s">
        <v>98</v>
      </c>
      <c r="AH167" s="7"/>
    </row>
    <row r="168" spans="1:34" s="8" customFormat="1" x14ac:dyDescent="0.15">
      <c r="A168" s="8">
        <v>1000</v>
      </c>
      <c r="B168" s="6">
        <v>46072.480810185203</v>
      </c>
      <c r="C168" s="6">
        <v>46072.480960648099</v>
      </c>
      <c r="D168" s="7" t="s">
        <v>33</v>
      </c>
      <c r="E168" s="7"/>
      <c r="G168" s="7"/>
      <c r="H168" s="7" t="s">
        <v>64</v>
      </c>
      <c r="J168" s="7"/>
      <c r="K168" s="7"/>
      <c r="M168" s="7"/>
      <c r="N168" s="7"/>
      <c r="P168" s="7"/>
      <c r="Q168" s="7"/>
      <c r="S168" s="7"/>
      <c r="T168" s="7"/>
      <c r="V168" s="7"/>
      <c r="W168" s="7" t="s">
        <v>35</v>
      </c>
      <c r="Y168" s="7"/>
      <c r="Z168" s="7" t="s">
        <v>36</v>
      </c>
      <c r="AB168" s="7"/>
      <c r="AC168" s="7" t="s">
        <v>37</v>
      </c>
      <c r="AE168" s="7"/>
      <c r="AF168" s="7" t="s">
        <v>45</v>
      </c>
      <c r="AH168" s="7"/>
    </row>
    <row r="169" spans="1:34" s="8" customFormat="1" x14ac:dyDescent="0.15">
      <c r="A169" s="8">
        <v>1001</v>
      </c>
      <c r="B169" s="6">
        <v>46072.479826388902</v>
      </c>
      <c r="C169" s="6">
        <v>46072.481041666702</v>
      </c>
      <c r="D169" s="7" t="s">
        <v>33</v>
      </c>
      <c r="E169" s="7"/>
      <c r="G169" s="7"/>
      <c r="H169" s="7" t="s">
        <v>64</v>
      </c>
      <c r="J169" s="7"/>
      <c r="K169" s="7"/>
      <c r="M169" s="7"/>
      <c r="N169" s="7"/>
      <c r="P169" s="7"/>
      <c r="Q169" s="7"/>
      <c r="S169" s="7"/>
      <c r="T169" s="7"/>
      <c r="V169" s="7"/>
      <c r="W169" s="7" t="s">
        <v>41</v>
      </c>
      <c r="Y169" s="7"/>
      <c r="Z169" s="7" t="s">
        <v>36</v>
      </c>
      <c r="AB169" s="7"/>
      <c r="AC169" s="7" t="s">
        <v>37</v>
      </c>
      <c r="AE169" s="7"/>
      <c r="AF169" s="7" t="s">
        <v>38</v>
      </c>
      <c r="AH169" s="7"/>
    </row>
    <row r="170" spans="1:34" s="8" customFormat="1" x14ac:dyDescent="0.15">
      <c r="A170" s="8">
        <v>1002</v>
      </c>
      <c r="B170" s="6">
        <v>46072.480196759301</v>
      </c>
      <c r="C170" s="6">
        <v>46072.481087963002</v>
      </c>
      <c r="D170" s="7" t="s">
        <v>33</v>
      </c>
      <c r="E170" s="7"/>
      <c r="G170" s="7"/>
      <c r="H170" s="7" t="s">
        <v>64</v>
      </c>
      <c r="J170" s="7"/>
      <c r="K170" s="7"/>
      <c r="M170" s="7"/>
      <c r="N170" s="7"/>
      <c r="P170" s="7"/>
      <c r="Q170" s="7"/>
      <c r="S170" s="7"/>
      <c r="T170" s="7"/>
      <c r="V170" s="7"/>
      <c r="W170" s="7" t="s">
        <v>41</v>
      </c>
      <c r="Y170" s="7"/>
      <c r="Z170" s="7" t="s">
        <v>36</v>
      </c>
      <c r="AB170" s="7"/>
      <c r="AC170" s="7" t="s">
        <v>44</v>
      </c>
      <c r="AE170" s="7"/>
      <c r="AF170" s="7" t="s">
        <v>98</v>
      </c>
      <c r="AH170" s="7"/>
    </row>
    <row r="171" spans="1:34" s="8" customFormat="1" x14ac:dyDescent="0.15">
      <c r="A171" s="8">
        <v>1003</v>
      </c>
      <c r="B171" s="6">
        <v>46072.480532407397</v>
      </c>
      <c r="C171" s="6">
        <v>46072.481087963002</v>
      </c>
      <c r="D171" s="7" t="s">
        <v>33</v>
      </c>
      <c r="E171" s="7"/>
      <c r="G171" s="7"/>
      <c r="H171" s="7" t="s">
        <v>64</v>
      </c>
      <c r="J171" s="7"/>
      <c r="K171" s="7"/>
      <c r="M171" s="7"/>
      <c r="N171" s="7"/>
      <c r="P171" s="7"/>
      <c r="Q171" s="7"/>
      <c r="S171" s="7"/>
      <c r="T171" s="7"/>
      <c r="V171" s="7"/>
      <c r="W171" s="7" t="s">
        <v>35</v>
      </c>
      <c r="Y171" s="7"/>
      <c r="Z171" s="7" t="s">
        <v>36</v>
      </c>
      <c r="AB171" s="7"/>
      <c r="AC171" s="7" t="s">
        <v>40</v>
      </c>
      <c r="AE171" s="7"/>
      <c r="AF171" s="7" t="s">
        <v>98</v>
      </c>
      <c r="AH171" s="7"/>
    </row>
    <row r="172" spans="1:34" s="8" customFormat="1" x14ac:dyDescent="0.15">
      <c r="A172" s="8">
        <v>1004</v>
      </c>
      <c r="B172" s="6">
        <v>46072.480219907397</v>
      </c>
      <c r="C172" s="6">
        <v>46072.481168981503</v>
      </c>
      <c r="D172" s="7" t="s">
        <v>33</v>
      </c>
      <c r="E172" s="7"/>
      <c r="G172" s="7"/>
      <c r="H172" s="7" t="s">
        <v>64</v>
      </c>
      <c r="J172" s="7"/>
      <c r="K172" s="7"/>
      <c r="M172" s="7"/>
      <c r="N172" s="7"/>
      <c r="P172" s="7"/>
      <c r="Q172" s="7"/>
      <c r="S172" s="7"/>
      <c r="T172" s="7"/>
      <c r="V172" s="7"/>
      <c r="W172" s="7" t="s">
        <v>35</v>
      </c>
      <c r="Y172" s="7"/>
      <c r="Z172" s="7" t="s">
        <v>101</v>
      </c>
      <c r="AB172" s="7"/>
      <c r="AC172" s="7" t="s">
        <v>40</v>
      </c>
      <c r="AE172" s="7"/>
      <c r="AF172" s="7" t="s">
        <v>45</v>
      </c>
      <c r="AH172" s="7"/>
    </row>
    <row r="173" spans="1:34" s="8" customFormat="1" x14ac:dyDescent="0.15">
      <c r="A173" s="8">
        <v>1005</v>
      </c>
      <c r="B173" s="6">
        <v>46072.479641203703</v>
      </c>
      <c r="C173" s="6">
        <v>46072.481180555602</v>
      </c>
      <c r="D173" s="7" t="s">
        <v>33</v>
      </c>
      <c r="E173" s="7"/>
      <c r="G173" s="7"/>
      <c r="H173" s="7" t="s">
        <v>64</v>
      </c>
      <c r="J173" s="7"/>
      <c r="K173" s="7"/>
      <c r="M173" s="7"/>
      <c r="N173" s="7"/>
      <c r="P173" s="7"/>
      <c r="Q173" s="7"/>
      <c r="S173" s="7"/>
      <c r="T173" s="7"/>
      <c r="V173" s="7"/>
      <c r="W173" s="7" t="s">
        <v>35</v>
      </c>
      <c r="Y173" s="7"/>
      <c r="Z173" s="7" t="s">
        <v>39</v>
      </c>
      <c r="AB173" s="7"/>
      <c r="AC173" s="7" t="s">
        <v>37</v>
      </c>
      <c r="AE173" s="7"/>
      <c r="AF173" s="7" t="s">
        <v>38</v>
      </c>
      <c r="AH173" s="7"/>
    </row>
    <row r="174" spans="1:34" s="8" customFormat="1" x14ac:dyDescent="0.15">
      <c r="A174" s="8">
        <v>1006</v>
      </c>
      <c r="B174" s="6">
        <v>46072.480613425898</v>
      </c>
      <c r="C174" s="6">
        <v>46072.481215277803</v>
      </c>
      <c r="D174" s="7" t="s">
        <v>33</v>
      </c>
      <c r="E174" s="7"/>
      <c r="G174" s="7"/>
      <c r="H174" s="7" t="s">
        <v>64</v>
      </c>
      <c r="J174" s="7"/>
      <c r="K174" s="7"/>
      <c r="M174" s="7"/>
      <c r="N174" s="7"/>
      <c r="P174" s="7"/>
      <c r="Q174" s="7"/>
      <c r="S174" s="7"/>
      <c r="T174" s="7"/>
      <c r="V174" s="7"/>
      <c r="W174" s="7" t="s">
        <v>35</v>
      </c>
      <c r="Y174" s="7"/>
      <c r="Z174" s="7" t="s">
        <v>36</v>
      </c>
      <c r="AB174" s="7"/>
      <c r="AC174" s="7" t="s">
        <v>46</v>
      </c>
      <c r="AE174" s="7"/>
      <c r="AF174" s="7" t="s">
        <v>38</v>
      </c>
      <c r="AH174" s="7"/>
    </row>
    <row r="175" spans="1:34" s="8" customFormat="1" x14ac:dyDescent="0.15">
      <c r="A175" s="8">
        <v>1007</v>
      </c>
      <c r="B175" s="6">
        <v>46072.480706018498</v>
      </c>
      <c r="C175" s="6">
        <v>46072.481226851902</v>
      </c>
      <c r="D175" s="7" t="s">
        <v>33</v>
      </c>
      <c r="E175" s="7"/>
      <c r="G175" s="7"/>
      <c r="H175" s="7" t="s">
        <v>64</v>
      </c>
      <c r="J175" s="7"/>
      <c r="K175" s="7"/>
      <c r="M175" s="7"/>
      <c r="N175" s="7"/>
      <c r="P175" s="7"/>
      <c r="Q175" s="7"/>
      <c r="S175" s="7"/>
      <c r="T175" s="7"/>
      <c r="V175" s="7"/>
      <c r="W175" s="7" t="s">
        <v>35</v>
      </c>
      <c r="Y175" s="7"/>
      <c r="Z175" s="7" t="s">
        <v>36</v>
      </c>
      <c r="AB175" s="7"/>
      <c r="AC175" s="7" t="s">
        <v>37</v>
      </c>
      <c r="AE175" s="7"/>
      <c r="AF175" s="7" t="s">
        <v>38</v>
      </c>
      <c r="AH175" s="7"/>
    </row>
    <row r="176" spans="1:34" s="8" customFormat="1" x14ac:dyDescent="0.15">
      <c r="A176" s="8">
        <v>1008</v>
      </c>
      <c r="B176" s="6">
        <v>46072.480590277803</v>
      </c>
      <c r="C176" s="6">
        <v>46072.481249999997</v>
      </c>
      <c r="D176" s="7" t="s">
        <v>33</v>
      </c>
      <c r="E176" s="7"/>
      <c r="G176" s="7"/>
      <c r="H176" s="7" t="s">
        <v>64</v>
      </c>
      <c r="J176" s="7"/>
      <c r="K176" s="7"/>
      <c r="M176" s="7"/>
      <c r="N176" s="7"/>
      <c r="P176" s="7"/>
      <c r="Q176" s="7"/>
      <c r="S176" s="7"/>
      <c r="T176" s="7"/>
      <c r="V176" s="7"/>
      <c r="W176" s="7" t="s">
        <v>41</v>
      </c>
      <c r="Y176" s="7"/>
      <c r="Z176" s="7" t="s">
        <v>36</v>
      </c>
      <c r="AB176" s="7"/>
      <c r="AC176" s="7" t="s">
        <v>40</v>
      </c>
      <c r="AE176" s="7"/>
      <c r="AF176" s="7" t="s">
        <v>45</v>
      </c>
      <c r="AH176" s="7"/>
    </row>
    <row r="177" spans="1:34" s="8" customFormat="1" x14ac:dyDescent="0.15">
      <c r="A177" s="8">
        <v>1009</v>
      </c>
      <c r="B177" s="6">
        <v>46072.480162036998</v>
      </c>
      <c r="C177" s="6">
        <v>46072.481307870403</v>
      </c>
      <c r="D177" s="7" t="s">
        <v>33</v>
      </c>
      <c r="E177" s="7"/>
      <c r="G177" s="7"/>
      <c r="H177" s="7" t="s">
        <v>64</v>
      </c>
      <c r="J177" s="7"/>
      <c r="K177" s="7"/>
      <c r="M177" s="7"/>
      <c r="N177" s="7"/>
      <c r="P177" s="7"/>
      <c r="Q177" s="7"/>
      <c r="S177" s="7"/>
      <c r="T177" s="7"/>
      <c r="V177" s="7"/>
      <c r="W177" s="7" t="s">
        <v>35</v>
      </c>
      <c r="Y177" s="7"/>
      <c r="Z177" s="7" t="s">
        <v>48</v>
      </c>
      <c r="AB177" s="7"/>
      <c r="AC177" s="7" t="s">
        <v>37</v>
      </c>
      <c r="AE177" s="7"/>
      <c r="AF177" s="7" t="s">
        <v>38</v>
      </c>
      <c r="AH177" s="7"/>
    </row>
    <row r="178" spans="1:34" s="8" customFormat="1" x14ac:dyDescent="0.15">
      <c r="A178" s="8">
        <v>1010</v>
      </c>
      <c r="B178" s="6">
        <v>46072.480173611097</v>
      </c>
      <c r="C178" s="6">
        <v>46072.481400463003</v>
      </c>
      <c r="D178" s="7" t="s">
        <v>33</v>
      </c>
      <c r="E178" s="7"/>
      <c r="G178" s="7"/>
      <c r="H178" s="7" t="s">
        <v>64</v>
      </c>
      <c r="J178" s="7"/>
      <c r="K178" s="7"/>
      <c r="M178" s="7"/>
      <c r="N178" s="7"/>
      <c r="P178" s="7"/>
      <c r="Q178" s="7"/>
      <c r="S178" s="7"/>
      <c r="T178" s="7"/>
      <c r="V178" s="7"/>
      <c r="W178" s="7" t="s">
        <v>41</v>
      </c>
      <c r="Y178" s="7"/>
      <c r="Z178" s="7" t="s">
        <v>36</v>
      </c>
      <c r="AB178" s="7"/>
      <c r="AC178" s="7" t="s">
        <v>40</v>
      </c>
      <c r="AE178" s="7"/>
      <c r="AF178" s="7" t="s">
        <v>45</v>
      </c>
      <c r="AH178" s="7"/>
    </row>
    <row r="179" spans="1:34" s="8" customFormat="1" x14ac:dyDescent="0.15">
      <c r="A179" s="8">
        <v>1011</v>
      </c>
      <c r="B179" s="6">
        <v>46072.480439814797</v>
      </c>
      <c r="C179" s="6">
        <v>46072.481423611098</v>
      </c>
      <c r="D179" s="7" t="s">
        <v>33</v>
      </c>
      <c r="E179" s="7"/>
      <c r="G179" s="7"/>
      <c r="H179" s="7" t="s">
        <v>64</v>
      </c>
      <c r="J179" s="7"/>
      <c r="K179" s="7"/>
      <c r="M179" s="7"/>
      <c r="N179" s="7"/>
      <c r="P179" s="7"/>
      <c r="Q179" s="7"/>
      <c r="S179" s="7"/>
      <c r="T179" s="7"/>
      <c r="V179" s="7"/>
      <c r="W179" s="7" t="s">
        <v>41</v>
      </c>
      <c r="Y179" s="7"/>
      <c r="Z179" s="7" t="s">
        <v>36</v>
      </c>
      <c r="AB179" s="7"/>
      <c r="AC179" s="7" t="s">
        <v>40</v>
      </c>
      <c r="AE179" s="7"/>
      <c r="AF179" s="7" t="s">
        <v>42</v>
      </c>
      <c r="AH179" s="7"/>
    </row>
    <row r="180" spans="1:34" s="8" customFormat="1" x14ac:dyDescent="0.15">
      <c r="A180" s="8">
        <v>1012</v>
      </c>
      <c r="B180" s="6">
        <v>46072.480520833298</v>
      </c>
      <c r="C180" s="6">
        <v>46072.481481481504</v>
      </c>
      <c r="D180" s="7" t="s">
        <v>33</v>
      </c>
      <c r="E180" s="7"/>
      <c r="G180" s="7"/>
      <c r="H180" s="7" t="s">
        <v>64</v>
      </c>
      <c r="J180" s="7"/>
      <c r="K180" s="7"/>
      <c r="M180" s="7"/>
      <c r="N180" s="7"/>
      <c r="P180" s="7"/>
      <c r="Q180" s="7"/>
      <c r="S180" s="7"/>
      <c r="T180" s="7"/>
      <c r="V180" s="7"/>
      <c r="W180" s="7" t="s">
        <v>35</v>
      </c>
      <c r="Y180" s="7"/>
      <c r="Z180" s="7" t="s">
        <v>36</v>
      </c>
      <c r="AB180" s="7"/>
      <c r="AC180" s="7" t="s">
        <v>40</v>
      </c>
      <c r="AE180" s="7"/>
      <c r="AF180" s="7" t="s">
        <v>38</v>
      </c>
      <c r="AH180" s="7"/>
    </row>
    <row r="181" spans="1:34" s="8" customFormat="1" x14ac:dyDescent="0.15">
      <c r="A181" s="8">
        <v>1013</v>
      </c>
      <c r="B181" s="6">
        <v>46072.480833333299</v>
      </c>
      <c r="C181" s="6">
        <v>46072.481527777803</v>
      </c>
      <c r="D181" s="7" t="s">
        <v>33</v>
      </c>
      <c r="E181" s="7"/>
      <c r="G181" s="7"/>
      <c r="H181" s="7" t="s">
        <v>64</v>
      </c>
      <c r="J181" s="7"/>
      <c r="K181" s="7"/>
      <c r="M181" s="7"/>
      <c r="N181" s="7"/>
      <c r="P181" s="7"/>
      <c r="Q181" s="7"/>
      <c r="S181" s="7"/>
      <c r="T181" s="7"/>
      <c r="V181" s="7"/>
      <c r="W181" s="7" t="s">
        <v>41</v>
      </c>
      <c r="Y181" s="7"/>
      <c r="Z181" s="7" t="s">
        <v>47</v>
      </c>
      <c r="AB181" s="7"/>
      <c r="AC181" s="7" t="s">
        <v>44</v>
      </c>
      <c r="AE181" s="7"/>
      <c r="AF181" s="7" t="s">
        <v>42</v>
      </c>
      <c r="AH181" s="7"/>
    </row>
    <row r="182" spans="1:34" s="8" customFormat="1" x14ac:dyDescent="0.15">
      <c r="A182" s="8">
        <v>1014</v>
      </c>
      <c r="B182" s="6">
        <v>46072.481226851902</v>
      </c>
      <c r="C182" s="6">
        <v>46072.481574074103</v>
      </c>
      <c r="D182" s="7" t="s">
        <v>33</v>
      </c>
      <c r="E182" s="7"/>
      <c r="G182" s="7"/>
      <c r="H182" s="7" t="s">
        <v>64</v>
      </c>
      <c r="J182" s="7"/>
      <c r="K182" s="7"/>
      <c r="M182" s="7"/>
      <c r="N182" s="7"/>
      <c r="P182" s="7"/>
      <c r="Q182" s="7"/>
      <c r="S182" s="7"/>
      <c r="T182" s="7"/>
      <c r="V182" s="7"/>
      <c r="W182" s="7" t="s">
        <v>35</v>
      </c>
      <c r="Y182" s="7"/>
      <c r="Z182" s="7" t="s">
        <v>36</v>
      </c>
      <c r="AB182" s="7"/>
      <c r="AC182" s="7" t="s">
        <v>40</v>
      </c>
      <c r="AE182" s="7"/>
      <c r="AF182" s="7" t="s">
        <v>98</v>
      </c>
      <c r="AH182" s="7"/>
    </row>
    <row r="183" spans="1:34" s="8" customFormat="1" x14ac:dyDescent="0.15">
      <c r="A183" s="8">
        <v>1015</v>
      </c>
      <c r="B183" s="6">
        <v>46072.480567129598</v>
      </c>
      <c r="C183" s="6">
        <v>46072.481597222199</v>
      </c>
      <c r="D183" s="7" t="s">
        <v>33</v>
      </c>
      <c r="E183" s="7"/>
      <c r="G183" s="7"/>
      <c r="H183" s="7" t="s">
        <v>64</v>
      </c>
      <c r="J183" s="7"/>
      <c r="K183" s="7"/>
      <c r="M183" s="7"/>
      <c r="N183" s="7"/>
      <c r="P183" s="7"/>
      <c r="Q183" s="7"/>
      <c r="S183" s="7"/>
      <c r="T183" s="7"/>
      <c r="V183" s="7"/>
      <c r="W183" s="7" t="s">
        <v>35</v>
      </c>
      <c r="Y183" s="7"/>
      <c r="Z183" s="7" t="s">
        <v>36</v>
      </c>
      <c r="AB183" s="7"/>
      <c r="AC183" s="7" t="s">
        <v>37</v>
      </c>
      <c r="AE183" s="7"/>
      <c r="AF183" s="7" t="s">
        <v>45</v>
      </c>
      <c r="AH183" s="7"/>
    </row>
    <row r="184" spans="1:34" s="8" customFormat="1" x14ac:dyDescent="0.15">
      <c r="A184" s="8">
        <v>1016</v>
      </c>
      <c r="B184" s="6">
        <v>46072.480555555601</v>
      </c>
      <c r="C184" s="6">
        <v>46072.481597222199</v>
      </c>
      <c r="D184" s="7" t="s">
        <v>33</v>
      </c>
      <c r="E184" s="7"/>
      <c r="G184" s="7"/>
      <c r="H184" s="7" t="s">
        <v>64</v>
      </c>
      <c r="J184" s="7"/>
      <c r="K184" s="7"/>
      <c r="M184" s="7"/>
      <c r="N184" s="7"/>
      <c r="P184" s="7"/>
      <c r="Q184" s="7"/>
      <c r="S184" s="7"/>
      <c r="T184" s="7"/>
      <c r="V184" s="7"/>
      <c r="W184" s="7" t="s">
        <v>35</v>
      </c>
      <c r="Y184" s="7"/>
      <c r="Z184" s="7" t="s">
        <v>36</v>
      </c>
      <c r="AB184" s="7"/>
      <c r="AC184" s="7" t="s">
        <v>44</v>
      </c>
      <c r="AE184" s="7"/>
      <c r="AF184" s="7" t="s">
        <v>42</v>
      </c>
      <c r="AH184" s="7"/>
    </row>
    <row r="185" spans="1:34" s="8" customFormat="1" x14ac:dyDescent="0.15">
      <c r="A185" s="8">
        <v>1017</v>
      </c>
      <c r="B185" s="6">
        <v>46072.480740740699</v>
      </c>
      <c r="C185" s="6">
        <v>46072.481608796297</v>
      </c>
      <c r="D185" s="7" t="s">
        <v>33</v>
      </c>
      <c r="E185" s="7"/>
      <c r="G185" s="7"/>
      <c r="H185" s="7" t="s">
        <v>64</v>
      </c>
      <c r="J185" s="7"/>
      <c r="K185" s="7"/>
      <c r="M185" s="7"/>
      <c r="N185" s="7"/>
      <c r="P185" s="7"/>
      <c r="Q185" s="7"/>
      <c r="S185" s="7"/>
      <c r="T185" s="7"/>
      <c r="V185" s="7"/>
      <c r="W185" s="7" t="s">
        <v>35</v>
      </c>
      <c r="Y185" s="7"/>
      <c r="Z185" s="7" t="s">
        <v>47</v>
      </c>
      <c r="AB185" s="7"/>
      <c r="AC185" s="7" t="s">
        <v>40</v>
      </c>
      <c r="AE185" s="7"/>
      <c r="AF185" s="7" t="s">
        <v>38</v>
      </c>
      <c r="AH185" s="7"/>
    </row>
    <row r="186" spans="1:34" s="8" customFormat="1" x14ac:dyDescent="0.15">
      <c r="A186" s="8">
        <v>1018</v>
      </c>
      <c r="B186" s="6">
        <v>46072.481377314798</v>
      </c>
      <c r="C186" s="6">
        <v>46072.481643518498</v>
      </c>
      <c r="D186" s="7" t="s">
        <v>33</v>
      </c>
      <c r="E186" s="7"/>
      <c r="G186" s="7"/>
      <c r="H186" s="7" t="s">
        <v>64</v>
      </c>
      <c r="J186" s="7"/>
      <c r="K186" s="7"/>
      <c r="M186" s="7"/>
      <c r="N186" s="7"/>
      <c r="P186" s="7"/>
      <c r="Q186" s="7"/>
      <c r="S186" s="7"/>
      <c r="T186" s="7"/>
      <c r="V186" s="7"/>
      <c r="W186" s="7" t="s">
        <v>35</v>
      </c>
      <c r="Y186" s="7"/>
      <c r="Z186" s="7" t="s">
        <v>101</v>
      </c>
      <c r="AB186" s="7"/>
      <c r="AC186" s="7" t="s">
        <v>40</v>
      </c>
      <c r="AE186" s="7"/>
      <c r="AF186" s="7" t="s">
        <v>45</v>
      </c>
      <c r="AH186" s="7"/>
    </row>
    <row r="187" spans="1:34" s="8" customFormat="1" x14ac:dyDescent="0.15">
      <c r="A187" s="8">
        <v>1019</v>
      </c>
      <c r="B187" s="6">
        <v>46072.481099536999</v>
      </c>
      <c r="C187" s="6">
        <v>46072.481840277796</v>
      </c>
      <c r="D187" s="7" t="s">
        <v>33</v>
      </c>
      <c r="E187" s="7"/>
      <c r="G187" s="7"/>
      <c r="H187" s="7" t="s">
        <v>64</v>
      </c>
      <c r="J187" s="7"/>
      <c r="K187" s="7"/>
      <c r="M187" s="7"/>
      <c r="N187" s="7"/>
      <c r="P187" s="7"/>
      <c r="Q187" s="7"/>
      <c r="S187" s="7"/>
      <c r="T187" s="7"/>
      <c r="V187" s="7"/>
      <c r="W187" s="7" t="s">
        <v>35</v>
      </c>
      <c r="Y187" s="7"/>
      <c r="Z187" s="7" t="s">
        <v>36</v>
      </c>
      <c r="AB187" s="7"/>
      <c r="AC187" s="7" t="s">
        <v>46</v>
      </c>
      <c r="AE187" s="7"/>
      <c r="AF187" s="7" t="s">
        <v>42</v>
      </c>
      <c r="AH187" s="7"/>
    </row>
    <row r="188" spans="1:34" s="8" customFormat="1" x14ac:dyDescent="0.15">
      <c r="A188" s="8">
        <v>1020</v>
      </c>
      <c r="B188" s="6">
        <v>46072.480775463002</v>
      </c>
      <c r="C188" s="6">
        <v>46072.481886574104</v>
      </c>
      <c r="D188" s="7" t="s">
        <v>33</v>
      </c>
      <c r="E188" s="7"/>
      <c r="G188" s="7"/>
      <c r="H188" s="7" t="s">
        <v>64</v>
      </c>
      <c r="J188" s="7"/>
      <c r="K188" s="7"/>
      <c r="M188" s="7"/>
      <c r="N188" s="7"/>
      <c r="P188" s="7"/>
      <c r="Q188" s="7"/>
      <c r="S188" s="7"/>
      <c r="T188" s="7"/>
      <c r="V188" s="7"/>
      <c r="W188" s="7" t="s">
        <v>41</v>
      </c>
      <c r="Y188" s="7"/>
      <c r="Z188" s="7" t="s">
        <v>48</v>
      </c>
      <c r="AB188" s="7"/>
      <c r="AC188" s="7" t="s">
        <v>40</v>
      </c>
      <c r="AE188" s="7"/>
      <c r="AF188" s="7" t="s">
        <v>45</v>
      </c>
      <c r="AH188" s="7"/>
    </row>
    <row r="189" spans="1:34" s="8" customFormat="1" x14ac:dyDescent="0.15">
      <c r="A189" s="8">
        <v>1021</v>
      </c>
      <c r="B189" s="6">
        <v>46072.480289351799</v>
      </c>
      <c r="C189" s="6">
        <v>46072.482013888897</v>
      </c>
      <c r="D189" s="7" t="s">
        <v>33</v>
      </c>
      <c r="E189" s="7"/>
      <c r="G189" s="7"/>
      <c r="H189" s="7" t="s">
        <v>64</v>
      </c>
      <c r="J189" s="7"/>
      <c r="K189" s="7"/>
      <c r="M189" s="7"/>
      <c r="N189" s="7"/>
      <c r="P189" s="7"/>
      <c r="Q189" s="7"/>
      <c r="S189" s="7"/>
      <c r="T189" s="7"/>
      <c r="V189" s="7"/>
      <c r="W189" s="7" t="s">
        <v>41</v>
      </c>
      <c r="Y189" s="7"/>
      <c r="Z189" s="7" t="s">
        <v>102</v>
      </c>
      <c r="AB189" s="7"/>
      <c r="AC189" s="7" t="s">
        <v>44</v>
      </c>
      <c r="AE189" s="7"/>
      <c r="AF189" s="7" t="s">
        <v>98</v>
      </c>
      <c r="AH189" s="7"/>
    </row>
    <row r="190" spans="1:34" s="8" customFormat="1" x14ac:dyDescent="0.15">
      <c r="A190" s="8">
        <v>1022</v>
      </c>
      <c r="B190" s="6">
        <v>46072.480312500003</v>
      </c>
      <c r="C190" s="6">
        <v>46072.482314814799</v>
      </c>
      <c r="D190" s="7" t="s">
        <v>33</v>
      </c>
      <c r="E190" s="7"/>
      <c r="G190" s="7"/>
      <c r="H190" s="7" t="s">
        <v>64</v>
      </c>
      <c r="J190" s="7"/>
      <c r="K190" s="7"/>
      <c r="M190" s="7"/>
      <c r="N190" s="7"/>
      <c r="P190" s="7"/>
      <c r="Q190" s="7"/>
      <c r="S190" s="7"/>
      <c r="T190" s="7"/>
      <c r="V190" s="7"/>
      <c r="W190" s="7" t="s">
        <v>41</v>
      </c>
      <c r="Y190" s="7"/>
      <c r="Z190" s="7" t="s">
        <v>48</v>
      </c>
      <c r="AB190" s="7"/>
      <c r="AC190" s="7" t="s">
        <v>46</v>
      </c>
      <c r="AE190" s="7"/>
      <c r="AF190" s="7" t="s">
        <v>38</v>
      </c>
      <c r="AH190" s="7"/>
    </row>
    <row r="191" spans="1:34" s="8" customFormat="1" x14ac:dyDescent="0.15">
      <c r="A191" s="8">
        <v>1023</v>
      </c>
      <c r="B191" s="6">
        <v>46072.481574074103</v>
      </c>
      <c r="C191" s="6">
        <v>46072.482569444401</v>
      </c>
      <c r="D191" s="7" t="s">
        <v>33</v>
      </c>
      <c r="E191" s="7"/>
      <c r="G191" s="7"/>
      <c r="H191" s="7" t="s">
        <v>64</v>
      </c>
      <c r="J191" s="7"/>
      <c r="K191" s="7"/>
      <c r="M191" s="7"/>
      <c r="N191" s="7"/>
      <c r="P191" s="7"/>
      <c r="Q191" s="7"/>
      <c r="S191" s="7"/>
      <c r="T191" s="7"/>
      <c r="V191" s="7"/>
      <c r="W191" s="7" t="s">
        <v>35</v>
      </c>
      <c r="Y191" s="7"/>
      <c r="Z191" s="7" t="s">
        <v>39</v>
      </c>
      <c r="AB191" s="7"/>
      <c r="AC191" s="7" t="s">
        <v>40</v>
      </c>
      <c r="AE191" s="7"/>
      <c r="AF191" s="7" t="s">
        <v>38</v>
      </c>
      <c r="AH191" s="7"/>
    </row>
    <row r="192" spans="1:34" s="8" customFormat="1" x14ac:dyDescent="0.15">
      <c r="A192" s="8">
        <v>1024</v>
      </c>
      <c r="B192" s="6">
        <v>46072.482048611098</v>
      </c>
      <c r="C192" s="6">
        <v>46072.482766203699</v>
      </c>
      <c r="D192" s="7" t="s">
        <v>33</v>
      </c>
      <c r="E192" s="7"/>
      <c r="G192" s="7"/>
      <c r="H192" s="7" t="s">
        <v>64</v>
      </c>
      <c r="J192" s="7"/>
      <c r="K192" s="7"/>
      <c r="M192" s="7"/>
      <c r="N192" s="7"/>
      <c r="P192" s="7"/>
      <c r="Q192" s="7"/>
      <c r="S192" s="7"/>
      <c r="T192" s="7"/>
      <c r="V192" s="7"/>
      <c r="W192" s="7" t="s">
        <v>41</v>
      </c>
      <c r="Y192" s="7"/>
      <c r="Z192" s="7" t="s">
        <v>36</v>
      </c>
      <c r="AB192" s="7"/>
      <c r="AC192" s="7" t="s">
        <v>40</v>
      </c>
      <c r="AE192" s="7"/>
      <c r="AF192" s="7" t="s">
        <v>38</v>
      </c>
      <c r="AH192" s="7"/>
    </row>
    <row r="193" spans="1:34" s="8" customFormat="1" x14ac:dyDescent="0.15">
      <c r="A193" s="8">
        <v>1025</v>
      </c>
      <c r="B193" s="6">
        <v>46072.481597222199</v>
      </c>
      <c r="C193" s="6">
        <v>46072.4830671296</v>
      </c>
      <c r="D193" s="7" t="s">
        <v>33</v>
      </c>
      <c r="E193" s="7"/>
      <c r="G193" s="7"/>
      <c r="H193" s="7" t="s">
        <v>64</v>
      </c>
      <c r="J193" s="7"/>
      <c r="K193" s="7"/>
      <c r="M193" s="7"/>
      <c r="N193" s="7"/>
      <c r="P193" s="7"/>
      <c r="Q193" s="7"/>
      <c r="S193" s="7"/>
      <c r="T193" s="7"/>
      <c r="V193" s="7"/>
      <c r="W193" s="7" t="s">
        <v>35</v>
      </c>
      <c r="Y193" s="7"/>
      <c r="Z193" s="7" t="s">
        <v>36</v>
      </c>
      <c r="AB193" s="7"/>
      <c r="AC193" s="7" t="s">
        <v>44</v>
      </c>
      <c r="AE193" s="7"/>
      <c r="AF193" s="7" t="s">
        <v>45</v>
      </c>
      <c r="AH193" s="7"/>
    </row>
    <row r="194" spans="1:34" s="8" customFormat="1" x14ac:dyDescent="0.15">
      <c r="A194" s="8">
        <v>1026</v>
      </c>
      <c r="B194" s="6">
        <v>46072.481817129599</v>
      </c>
      <c r="C194" s="6">
        <v>46072.483263888898</v>
      </c>
      <c r="D194" s="7" t="s">
        <v>33</v>
      </c>
      <c r="E194" s="7"/>
      <c r="G194" s="7"/>
      <c r="H194" s="7" t="s">
        <v>64</v>
      </c>
      <c r="J194" s="7"/>
      <c r="K194" s="7"/>
      <c r="M194" s="7"/>
      <c r="N194" s="7"/>
      <c r="P194" s="7"/>
      <c r="Q194" s="7"/>
      <c r="S194" s="7"/>
      <c r="T194" s="7"/>
      <c r="V194" s="7"/>
      <c r="W194" s="7" t="s">
        <v>35</v>
      </c>
      <c r="Y194" s="7"/>
      <c r="Z194" s="7" t="s">
        <v>36</v>
      </c>
      <c r="AB194" s="7"/>
      <c r="AC194" s="7" t="s">
        <v>40</v>
      </c>
      <c r="AE194" s="7"/>
      <c r="AF194" s="7" t="s">
        <v>45</v>
      </c>
      <c r="AH194" s="7"/>
    </row>
    <row r="195" spans="1:34" s="8" customFormat="1" x14ac:dyDescent="0.15">
      <c r="A195" s="8">
        <v>1027</v>
      </c>
      <c r="B195" s="6">
        <v>46072.482025463003</v>
      </c>
      <c r="C195" s="6">
        <v>46072.483287037001</v>
      </c>
      <c r="D195" s="7" t="s">
        <v>33</v>
      </c>
      <c r="E195" s="7"/>
      <c r="G195" s="7"/>
      <c r="H195" s="7" t="s">
        <v>64</v>
      </c>
      <c r="J195" s="7"/>
      <c r="K195" s="7"/>
      <c r="M195" s="7"/>
      <c r="N195" s="7"/>
      <c r="P195" s="7"/>
      <c r="Q195" s="7"/>
      <c r="S195" s="7"/>
      <c r="T195" s="7"/>
      <c r="V195" s="7"/>
      <c r="W195" s="7" t="s">
        <v>35</v>
      </c>
      <c r="Y195" s="7"/>
      <c r="Z195" s="7" t="s">
        <v>47</v>
      </c>
      <c r="AB195" s="7"/>
      <c r="AC195" s="7" t="s">
        <v>37</v>
      </c>
      <c r="AE195" s="7"/>
      <c r="AF195" s="7" t="s">
        <v>38</v>
      </c>
      <c r="AH195" s="7"/>
    </row>
    <row r="196" spans="1:34" s="8" customFormat="1" x14ac:dyDescent="0.15">
      <c r="A196" s="8">
        <v>1028</v>
      </c>
      <c r="B196" s="6">
        <v>46072.479791666701</v>
      </c>
      <c r="C196" s="6">
        <v>46072.483854166698</v>
      </c>
      <c r="D196" s="7" t="s">
        <v>33</v>
      </c>
      <c r="E196" s="7"/>
      <c r="G196" s="7"/>
      <c r="H196" s="7" t="s">
        <v>64</v>
      </c>
      <c r="J196" s="7"/>
      <c r="K196" s="7"/>
      <c r="M196" s="7"/>
      <c r="N196" s="7"/>
      <c r="P196" s="7"/>
      <c r="Q196" s="7"/>
      <c r="S196" s="7"/>
      <c r="T196" s="7"/>
      <c r="V196" s="7"/>
      <c r="W196" s="7" t="s">
        <v>41</v>
      </c>
      <c r="Y196" s="7"/>
      <c r="Z196" s="7" t="s">
        <v>36</v>
      </c>
      <c r="AB196" s="7"/>
      <c r="AC196" s="7" t="s">
        <v>44</v>
      </c>
      <c r="AE196" s="7"/>
      <c r="AF196" s="7" t="s">
        <v>42</v>
      </c>
      <c r="AH196" s="7"/>
    </row>
    <row r="197" spans="1:34" s="8" customFormat="1" x14ac:dyDescent="0.15">
      <c r="A197" s="8">
        <v>1029</v>
      </c>
      <c r="B197" s="6">
        <v>46072.484027777798</v>
      </c>
      <c r="C197" s="6">
        <v>46072.484386574099</v>
      </c>
      <c r="D197" s="7" t="s">
        <v>33</v>
      </c>
      <c r="E197" s="7"/>
      <c r="G197" s="7"/>
      <c r="H197" s="7" t="s">
        <v>64</v>
      </c>
      <c r="J197" s="7"/>
      <c r="K197" s="7"/>
      <c r="M197" s="7"/>
      <c r="N197" s="7"/>
      <c r="P197" s="7"/>
      <c r="Q197" s="7"/>
      <c r="S197" s="7"/>
      <c r="T197" s="7"/>
      <c r="V197" s="7"/>
      <c r="W197" s="7" t="s">
        <v>35</v>
      </c>
      <c r="Y197" s="7"/>
      <c r="Z197" s="7" t="s">
        <v>47</v>
      </c>
      <c r="AB197" s="7"/>
      <c r="AC197" s="7" t="s">
        <v>37</v>
      </c>
      <c r="AE197" s="7"/>
      <c r="AF197" s="7" t="s">
        <v>38</v>
      </c>
      <c r="AH197" s="7"/>
    </row>
    <row r="198" spans="1:34" s="8" customFormat="1" x14ac:dyDescent="0.15">
      <c r="A198" s="8">
        <v>1030</v>
      </c>
      <c r="B198" s="6">
        <v>46072.490740740701</v>
      </c>
      <c r="C198" s="6">
        <v>46072.491990740702</v>
      </c>
      <c r="D198" s="7" t="s">
        <v>33</v>
      </c>
      <c r="E198" s="7"/>
      <c r="G198" s="7"/>
      <c r="H198" s="7" t="s">
        <v>64</v>
      </c>
      <c r="J198" s="7"/>
      <c r="K198" s="7"/>
      <c r="M198" s="7"/>
      <c r="N198" s="7"/>
      <c r="P198" s="7"/>
      <c r="Q198" s="7"/>
      <c r="S198" s="7"/>
      <c r="T198" s="7"/>
      <c r="V198" s="7"/>
      <c r="W198" s="7" t="s">
        <v>41</v>
      </c>
      <c r="Y198" s="7"/>
      <c r="Z198" s="7" t="s">
        <v>36</v>
      </c>
      <c r="AB198" s="7"/>
      <c r="AC198" s="7" t="s">
        <v>44</v>
      </c>
      <c r="AE198" s="7"/>
      <c r="AF198" s="7" t="s">
        <v>45</v>
      </c>
      <c r="AH198" s="7"/>
    </row>
    <row r="199" spans="1:34" s="8" customFormat="1" x14ac:dyDescent="0.15">
      <c r="A199" s="8">
        <v>1031</v>
      </c>
      <c r="B199" s="6">
        <v>46073.37</v>
      </c>
      <c r="C199" s="6">
        <v>46073.372905092598</v>
      </c>
      <c r="D199" s="7" t="s">
        <v>33</v>
      </c>
      <c r="E199" s="7"/>
      <c r="G199" s="7"/>
      <c r="H199" s="7" t="s">
        <v>34</v>
      </c>
      <c r="J199" s="7"/>
      <c r="K199" s="7"/>
      <c r="M199" s="7"/>
      <c r="N199" s="7"/>
      <c r="P199" s="7"/>
      <c r="Q199" s="7"/>
      <c r="S199" s="7"/>
      <c r="T199" s="7"/>
      <c r="V199" s="7"/>
      <c r="W199" s="7" t="s">
        <v>35</v>
      </c>
      <c r="Y199" s="7"/>
      <c r="Z199" s="7" t="s">
        <v>47</v>
      </c>
      <c r="AB199" s="7"/>
      <c r="AC199" s="7" t="s">
        <v>37</v>
      </c>
      <c r="AE199" s="7"/>
      <c r="AF199" s="7" t="s">
        <v>38</v>
      </c>
      <c r="AH199" s="7"/>
    </row>
    <row r="200" spans="1:34" s="8" customFormat="1" x14ac:dyDescent="0.15">
      <c r="A200" s="8">
        <v>1032</v>
      </c>
      <c r="B200" s="6">
        <v>46073.369895833297</v>
      </c>
      <c r="C200" s="6">
        <v>46073.372905092598</v>
      </c>
      <c r="D200" s="7" t="s">
        <v>33</v>
      </c>
      <c r="E200" s="7"/>
      <c r="G200" s="7"/>
      <c r="H200" s="7" t="s">
        <v>34</v>
      </c>
      <c r="J200" s="7"/>
      <c r="K200" s="7"/>
      <c r="M200" s="7"/>
      <c r="N200" s="7"/>
      <c r="P200" s="7"/>
      <c r="Q200" s="7"/>
      <c r="S200" s="7"/>
      <c r="T200" s="7"/>
      <c r="V200" s="7"/>
      <c r="W200" s="7" t="s">
        <v>41</v>
      </c>
      <c r="Y200" s="7"/>
      <c r="Z200" s="7" t="s">
        <v>47</v>
      </c>
      <c r="AB200" s="7"/>
      <c r="AC200" s="7" t="s">
        <v>44</v>
      </c>
      <c r="AE200" s="7"/>
      <c r="AF200" s="7" t="s">
        <v>45</v>
      </c>
      <c r="AH200" s="7"/>
    </row>
    <row r="201" spans="1:34" s="8" customFormat="1" x14ac:dyDescent="0.15">
      <c r="A201" s="8">
        <v>1033</v>
      </c>
      <c r="B201" s="6">
        <v>46073.369675925896</v>
      </c>
      <c r="C201" s="6">
        <v>46073.372916666704</v>
      </c>
      <c r="D201" s="7" t="s">
        <v>33</v>
      </c>
      <c r="E201" s="7"/>
      <c r="G201" s="7"/>
      <c r="H201" s="7" t="s">
        <v>34</v>
      </c>
      <c r="J201" s="7"/>
      <c r="K201" s="7"/>
      <c r="M201" s="7"/>
      <c r="N201" s="7"/>
      <c r="P201" s="7"/>
      <c r="Q201" s="7"/>
      <c r="S201" s="7"/>
      <c r="T201" s="7"/>
      <c r="V201" s="7"/>
      <c r="W201" s="7" t="s">
        <v>41</v>
      </c>
      <c r="Y201" s="7"/>
      <c r="Z201" s="7" t="s">
        <v>47</v>
      </c>
      <c r="AB201" s="7"/>
      <c r="AC201" s="7" t="s">
        <v>40</v>
      </c>
      <c r="AE201" s="7"/>
      <c r="AF201" s="7" t="s">
        <v>38</v>
      </c>
      <c r="AH201" s="7"/>
    </row>
    <row r="202" spans="1:34" s="8" customFormat="1" x14ac:dyDescent="0.15">
      <c r="A202" s="8">
        <v>1034</v>
      </c>
      <c r="B202" s="6">
        <v>46073.370127314804</v>
      </c>
      <c r="C202" s="6">
        <v>46073.372916666704</v>
      </c>
      <c r="D202" s="7" t="s">
        <v>33</v>
      </c>
      <c r="E202" s="7"/>
      <c r="G202" s="7"/>
      <c r="H202" s="7" t="s">
        <v>34</v>
      </c>
      <c r="J202" s="7"/>
      <c r="K202" s="7"/>
      <c r="M202" s="7"/>
      <c r="N202" s="7"/>
      <c r="P202" s="7"/>
      <c r="Q202" s="7"/>
      <c r="S202" s="7"/>
      <c r="T202" s="7"/>
      <c r="V202" s="7"/>
      <c r="W202" s="7" t="s">
        <v>35</v>
      </c>
      <c r="Y202" s="7"/>
      <c r="Z202" s="7" t="s">
        <v>47</v>
      </c>
      <c r="AB202" s="7"/>
      <c r="AC202" s="7" t="s">
        <v>37</v>
      </c>
      <c r="AE202" s="7"/>
      <c r="AF202" s="7" t="s">
        <v>38</v>
      </c>
      <c r="AH202" s="7"/>
    </row>
    <row r="203" spans="1:34" s="8" customFormat="1" x14ac:dyDescent="0.15">
      <c r="A203" s="8">
        <v>1035</v>
      </c>
      <c r="B203" s="6">
        <v>46073.369942129597</v>
      </c>
      <c r="C203" s="6">
        <v>46073.372916666704</v>
      </c>
      <c r="D203" s="7" t="s">
        <v>33</v>
      </c>
      <c r="E203" s="7"/>
      <c r="G203" s="7"/>
      <c r="H203" s="7" t="s">
        <v>34</v>
      </c>
      <c r="J203" s="7"/>
      <c r="K203" s="7"/>
      <c r="M203" s="7"/>
      <c r="N203" s="7"/>
      <c r="P203" s="7"/>
      <c r="Q203" s="7"/>
      <c r="S203" s="7"/>
      <c r="T203" s="7"/>
      <c r="V203" s="7"/>
      <c r="W203" s="7" t="s">
        <v>43</v>
      </c>
      <c r="Y203" s="7"/>
      <c r="Z203" s="7"/>
      <c r="AB203" s="7"/>
      <c r="AC203" s="7" t="s">
        <v>40</v>
      </c>
      <c r="AE203" s="7"/>
      <c r="AF203" s="7" t="s">
        <v>45</v>
      </c>
      <c r="AH203" s="7"/>
    </row>
    <row r="204" spans="1:34" s="8" customFormat="1" x14ac:dyDescent="0.15">
      <c r="A204" s="8">
        <v>1036</v>
      </c>
      <c r="B204" s="6">
        <v>46073.369907407403</v>
      </c>
      <c r="C204" s="6">
        <v>46073.372916666704</v>
      </c>
      <c r="D204" s="7" t="s">
        <v>33</v>
      </c>
      <c r="E204" s="7"/>
      <c r="G204" s="7"/>
      <c r="H204" s="7" t="s">
        <v>34</v>
      </c>
      <c r="J204" s="7"/>
      <c r="K204" s="7"/>
      <c r="M204" s="7"/>
      <c r="N204" s="7"/>
      <c r="P204" s="7"/>
      <c r="Q204" s="7"/>
      <c r="S204" s="7"/>
      <c r="T204" s="7"/>
      <c r="V204" s="7"/>
      <c r="W204" s="7" t="s">
        <v>35</v>
      </c>
      <c r="Y204" s="7"/>
      <c r="Z204" s="7" t="s">
        <v>36</v>
      </c>
      <c r="AB204" s="7"/>
      <c r="AC204" s="7" t="s">
        <v>40</v>
      </c>
      <c r="AE204" s="7"/>
      <c r="AF204" s="7" t="s">
        <v>38</v>
      </c>
      <c r="AH204" s="7"/>
    </row>
    <row r="205" spans="1:34" s="8" customFormat="1" x14ac:dyDescent="0.15">
      <c r="A205" s="8">
        <v>1037</v>
      </c>
      <c r="B205" s="6">
        <v>46073.369583333297</v>
      </c>
      <c r="C205" s="6">
        <v>46073.372916666704</v>
      </c>
      <c r="D205" s="7" t="s">
        <v>33</v>
      </c>
      <c r="E205" s="7"/>
      <c r="G205" s="7"/>
      <c r="H205" s="7" t="s">
        <v>34</v>
      </c>
      <c r="J205" s="7"/>
      <c r="K205" s="7"/>
      <c r="M205" s="7"/>
      <c r="N205" s="7"/>
      <c r="P205" s="7"/>
      <c r="Q205" s="7"/>
      <c r="S205" s="7"/>
      <c r="T205" s="7"/>
      <c r="V205" s="7"/>
      <c r="W205" s="7" t="s">
        <v>35</v>
      </c>
      <c r="Y205" s="7"/>
      <c r="Z205" s="7" t="s">
        <v>102</v>
      </c>
      <c r="AB205" s="7"/>
      <c r="AC205" s="7" t="s">
        <v>40</v>
      </c>
      <c r="AE205" s="7"/>
      <c r="AF205" s="7" t="s">
        <v>42</v>
      </c>
      <c r="AH205" s="7"/>
    </row>
    <row r="206" spans="1:34" s="8" customFormat="1" x14ac:dyDescent="0.15">
      <c r="A206" s="8">
        <v>1038</v>
      </c>
      <c r="B206" s="6">
        <v>46073.369988425897</v>
      </c>
      <c r="C206" s="6">
        <v>46073.372916666704</v>
      </c>
      <c r="D206" s="7" t="s">
        <v>33</v>
      </c>
      <c r="E206" s="7"/>
      <c r="G206" s="7"/>
      <c r="H206" s="7" t="s">
        <v>34</v>
      </c>
      <c r="J206" s="7"/>
      <c r="K206" s="7"/>
      <c r="M206" s="7"/>
      <c r="N206" s="7"/>
      <c r="P206" s="7"/>
      <c r="Q206" s="7"/>
      <c r="S206" s="7"/>
      <c r="T206" s="7"/>
      <c r="V206" s="7"/>
      <c r="W206" s="7" t="s">
        <v>35</v>
      </c>
      <c r="Y206" s="7"/>
      <c r="Z206" s="7" t="s">
        <v>36</v>
      </c>
      <c r="AB206" s="7"/>
      <c r="AC206" s="7" t="s">
        <v>37</v>
      </c>
      <c r="AE206" s="7"/>
      <c r="AF206" s="7" t="s">
        <v>45</v>
      </c>
      <c r="AH206" s="7"/>
    </row>
    <row r="207" spans="1:34" s="8" customFormat="1" x14ac:dyDescent="0.15">
      <c r="A207" s="8">
        <v>1039</v>
      </c>
      <c r="B207" s="6">
        <v>46073.370416666701</v>
      </c>
      <c r="C207" s="6">
        <v>46073.372916666704</v>
      </c>
      <c r="D207" s="7" t="s">
        <v>33</v>
      </c>
      <c r="E207" s="7"/>
      <c r="G207" s="7"/>
      <c r="H207" s="7" t="s">
        <v>34</v>
      </c>
      <c r="J207" s="7"/>
      <c r="K207" s="7"/>
      <c r="M207" s="7"/>
      <c r="N207" s="7"/>
      <c r="P207" s="7"/>
      <c r="Q207" s="7"/>
      <c r="S207" s="7"/>
      <c r="T207" s="7"/>
      <c r="V207" s="7"/>
      <c r="W207" s="7" t="s">
        <v>35</v>
      </c>
      <c r="Y207" s="7"/>
      <c r="Z207" s="7" t="s">
        <v>47</v>
      </c>
      <c r="AB207" s="7"/>
      <c r="AC207" s="7" t="s">
        <v>46</v>
      </c>
      <c r="AE207" s="7"/>
      <c r="AF207" s="7" t="s">
        <v>45</v>
      </c>
      <c r="AH207" s="7"/>
    </row>
    <row r="208" spans="1:34" s="8" customFormat="1" x14ac:dyDescent="0.15">
      <c r="A208" s="8">
        <v>1040</v>
      </c>
      <c r="B208" s="6">
        <v>46073.370428240698</v>
      </c>
      <c r="C208" s="6">
        <v>46073.372916666704</v>
      </c>
      <c r="D208" s="7" t="s">
        <v>33</v>
      </c>
      <c r="E208" s="7"/>
      <c r="G208" s="7"/>
      <c r="H208" s="7" t="s">
        <v>34</v>
      </c>
      <c r="J208" s="7"/>
      <c r="K208" s="7"/>
      <c r="M208" s="7"/>
      <c r="N208" s="7"/>
      <c r="P208" s="7"/>
      <c r="Q208" s="7"/>
      <c r="S208" s="7"/>
      <c r="T208" s="7"/>
      <c r="V208" s="7"/>
      <c r="W208" s="7" t="s">
        <v>35</v>
      </c>
      <c r="Y208" s="7"/>
      <c r="Z208" s="7" t="s">
        <v>36</v>
      </c>
      <c r="AB208" s="7"/>
      <c r="AC208" s="7" t="s">
        <v>40</v>
      </c>
      <c r="AE208" s="7"/>
      <c r="AF208" s="7" t="s">
        <v>45</v>
      </c>
      <c r="AH208" s="7"/>
    </row>
    <row r="209" spans="1:34" s="8" customFormat="1" x14ac:dyDescent="0.15">
      <c r="A209" s="8">
        <v>1041</v>
      </c>
      <c r="B209" s="6">
        <v>46073.370254629597</v>
      </c>
      <c r="C209" s="6">
        <v>46073.3729282407</v>
      </c>
      <c r="D209" s="7" t="s">
        <v>33</v>
      </c>
      <c r="E209" s="7"/>
      <c r="G209" s="7"/>
      <c r="H209" s="7" t="s">
        <v>34</v>
      </c>
      <c r="J209" s="7"/>
      <c r="K209" s="7"/>
      <c r="M209" s="7"/>
      <c r="N209" s="7"/>
      <c r="P209" s="7"/>
      <c r="Q209" s="7"/>
      <c r="S209" s="7"/>
      <c r="T209" s="7"/>
      <c r="V209" s="7"/>
      <c r="W209" s="7" t="s">
        <v>41</v>
      </c>
      <c r="Y209" s="7"/>
      <c r="Z209" s="7" t="s">
        <v>36</v>
      </c>
      <c r="AB209" s="7"/>
      <c r="AC209" s="7" t="s">
        <v>40</v>
      </c>
      <c r="AE209" s="7"/>
      <c r="AF209" s="7" t="s">
        <v>38</v>
      </c>
      <c r="AH209" s="7"/>
    </row>
    <row r="210" spans="1:34" s="8" customFormat="1" x14ac:dyDescent="0.15">
      <c r="A210" s="8">
        <v>1042</v>
      </c>
      <c r="B210" s="6">
        <v>46073.370532407404</v>
      </c>
      <c r="C210" s="6">
        <v>46073.3729282407</v>
      </c>
      <c r="D210" s="7" t="s">
        <v>33</v>
      </c>
      <c r="E210" s="7"/>
      <c r="G210" s="7"/>
      <c r="H210" s="7" t="s">
        <v>34</v>
      </c>
      <c r="J210" s="7"/>
      <c r="K210" s="7"/>
      <c r="M210" s="7"/>
      <c r="N210" s="7"/>
      <c r="P210" s="7"/>
      <c r="Q210" s="7"/>
      <c r="S210" s="7"/>
      <c r="T210" s="7"/>
      <c r="V210" s="7"/>
      <c r="W210" s="7" t="s">
        <v>35</v>
      </c>
      <c r="Y210" s="7"/>
      <c r="Z210" s="7" t="s">
        <v>36</v>
      </c>
      <c r="AB210" s="7"/>
      <c r="AC210" s="7" t="s">
        <v>40</v>
      </c>
      <c r="AE210" s="7"/>
      <c r="AF210" s="7" t="s">
        <v>45</v>
      </c>
      <c r="AH210" s="7"/>
    </row>
    <row r="211" spans="1:34" s="8" customFormat="1" x14ac:dyDescent="0.15">
      <c r="A211" s="8">
        <v>1043</v>
      </c>
      <c r="B211" s="6">
        <v>46073.370081018496</v>
      </c>
      <c r="C211" s="6">
        <v>46073.3729282407</v>
      </c>
      <c r="D211" s="7" t="s">
        <v>33</v>
      </c>
      <c r="E211" s="7"/>
      <c r="G211" s="7"/>
      <c r="H211" s="7" t="s">
        <v>34</v>
      </c>
      <c r="J211" s="7"/>
      <c r="K211" s="7"/>
      <c r="M211" s="7"/>
      <c r="N211" s="7"/>
      <c r="P211" s="7"/>
      <c r="Q211" s="7"/>
      <c r="S211" s="7"/>
      <c r="T211" s="7"/>
      <c r="V211" s="7"/>
      <c r="W211" s="7" t="s">
        <v>41</v>
      </c>
      <c r="Y211" s="7"/>
      <c r="Z211" s="7" t="s">
        <v>101</v>
      </c>
      <c r="AB211" s="7"/>
      <c r="AC211" s="7" t="s">
        <v>37</v>
      </c>
      <c r="AE211" s="7"/>
      <c r="AF211" s="7" t="s">
        <v>42</v>
      </c>
      <c r="AH211" s="7"/>
    </row>
    <row r="212" spans="1:34" s="8" customFormat="1" x14ac:dyDescent="0.15">
      <c r="A212" s="8">
        <v>1044</v>
      </c>
      <c r="B212" s="6">
        <v>46073.370069444398</v>
      </c>
      <c r="C212" s="6">
        <v>46073.3729282407</v>
      </c>
      <c r="D212" s="7" t="s">
        <v>33</v>
      </c>
      <c r="E212" s="7"/>
      <c r="G212" s="7"/>
      <c r="H212" s="7" t="s">
        <v>34</v>
      </c>
      <c r="J212" s="7"/>
      <c r="K212" s="7"/>
      <c r="M212" s="7"/>
      <c r="N212" s="7"/>
      <c r="P212" s="7"/>
      <c r="Q212" s="7"/>
      <c r="S212" s="7"/>
      <c r="T212" s="7"/>
      <c r="V212" s="7"/>
      <c r="W212" s="7" t="s">
        <v>35</v>
      </c>
      <c r="Y212" s="7"/>
      <c r="Z212" s="7" t="s">
        <v>48</v>
      </c>
      <c r="AB212" s="7"/>
      <c r="AC212" s="7" t="s">
        <v>37</v>
      </c>
      <c r="AE212" s="7"/>
      <c r="AF212" s="7" t="s">
        <v>38</v>
      </c>
      <c r="AH212" s="7"/>
    </row>
    <row r="213" spans="1:34" s="8" customFormat="1" x14ac:dyDescent="0.15">
      <c r="A213" s="8">
        <v>1045</v>
      </c>
      <c r="B213" s="6">
        <v>46073.3694791667</v>
      </c>
      <c r="C213" s="6">
        <v>46073.3729282407</v>
      </c>
      <c r="D213" s="7" t="s">
        <v>33</v>
      </c>
      <c r="E213" s="7"/>
      <c r="G213" s="7"/>
      <c r="H213" s="7" t="s">
        <v>34</v>
      </c>
      <c r="J213" s="7"/>
      <c r="K213" s="7"/>
      <c r="M213" s="7"/>
      <c r="N213" s="7"/>
      <c r="P213" s="7"/>
      <c r="Q213" s="7"/>
      <c r="S213" s="7"/>
      <c r="T213" s="7"/>
      <c r="V213" s="7"/>
      <c r="W213" s="7" t="s">
        <v>35</v>
      </c>
      <c r="Y213" s="7"/>
      <c r="Z213" s="7" t="s">
        <v>36</v>
      </c>
      <c r="AB213" s="7"/>
      <c r="AC213" s="7" t="s">
        <v>37</v>
      </c>
      <c r="AE213" s="7"/>
      <c r="AF213" s="7" t="s">
        <v>42</v>
      </c>
      <c r="AH213" s="7"/>
    </row>
    <row r="214" spans="1:34" s="8" customFormat="1" x14ac:dyDescent="0.15">
      <c r="A214" s="8">
        <v>1046</v>
      </c>
      <c r="B214" s="6">
        <v>46073.370567129597</v>
      </c>
      <c r="C214" s="6">
        <v>46073.372939814799</v>
      </c>
      <c r="D214" s="7" t="s">
        <v>33</v>
      </c>
      <c r="E214" s="7"/>
      <c r="G214" s="7"/>
      <c r="H214" s="7" t="s">
        <v>34</v>
      </c>
      <c r="J214" s="7"/>
      <c r="K214" s="7"/>
      <c r="M214" s="7"/>
      <c r="N214" s="7"/>
      <c r="P214" s="7"/>
      <c r="Q214" s="7"/>
      <c r="S214" s="7"/>
      <c r="T214" s="7"/>
      <c r="V214" s="7"/>
      <c r="W214" s="7" t="s">
        <v>35</v>
      </c>
      <c r="Y214" s="7"/>
      <c r="Z214" s="7" t="s">
        <v>47</v>
      </c>
      <c r="AB214" s="7"/>
      <c r="AC214" s="7" t="s">
        <v>37</v>
      </c>
      <c r="AE214" s="7"/>
      <c r="AF214" s="7" t="s">
        <v>45</v>
      </c>
      <c r="AH214" s="7"/>
    </row>
    <row r="215" spans="1:34" s="8" customFormat="1" x14ac:dyDescent="0.15">
      <c r="A215" s="8">
        <v>1047</v>
      </c>
      <c r="B215" s="6">
        <v>46073.370601851799</v>
      </c>
      <c r="C215" s="6">
        <v>46073.372939814799</v>
      </c>
      <c r="D215" s="7" t="s">
        <v>33</v>
      </c>
      <c r="E215" s="7"/>
      <c r="G215" s="7"/>
      <c r="H215" s="7" t="s">
        <v>34</v>
      </c>
      <c r="J215" s="7"/>
      <c r="K215" s="7"/>
      <c r="M215" s="7"/>
      <c r="N215" s="7"/>
      <c r="P215" s="7"/>
      <c r="Q215" s="7"/>
      <c r="S215" s="7"/>
      <c r="T215" s="7"/>
      <c r="V215" s="7"/>
      <c r="W215" s="7" t="s">
        <v>41</v>
      </c>
      <c r="Y215" s="7"/>
      <c r="Z215" s="7" t="s">
        <v>36</v>
      </c>
      <c r="AB215" s="7"/>
      <c r="AC215" s="7" t="s">
        <v>44</v>
      </c>
      <c r="AE215" s="7"/>
      <c r="AF215" s="7" t="s">
        <v>38</v>
      </c>
      <c r="AH215" s="7"/>
    </row>
    <row r="216" spans="1:34" s="8" customFormat="1" x14ac:dyDescent="0.15">
      <c r="A216" s="8">
        <v>1048</v>
      </c>
      <c r="B216" s="6">
        <v>46073.370706018497</v>
      </c>
      <c r="C216" s="6">
        <v>46073.372939814799</v>
      </c>
      <c r="D216" s="7" t="s">
        <v>33</v>
      </c>
      <c r="E216" s="7"/>
      <c r="G216" s="7"/>
      <c r="H216" s="7" t="s">
        <v>34</v>
      </c>
      <c r="J216" s="7"/>
      <c r="K216" s="7"/>
      <c r="M216" s="7"/>
      <c r="N216" s="7"/>
      <c r="P216" s="7"/>
      <c r="Q216" s="7"/>
      <c r="S216" s="7"/>
      <c r="T216" s="7"/>
      <c r="V216" s="7"/>
      <c r="W216" s="7" t="s">
        <v>49</v>
      </c>
      <c r="Y216" s="7"/>
      <c r="Z216" s="7"/>
      <c r="AB216" s="7"/>
      <c r="AC216" s="7" t="s">
        <v>44</v>
      </c>
      <c r="AE216" s="7"/>
      <c r="AF216" s="7" t="s">
        <v>42</v>
      </c>
      <c r="AH216" s="7"/>
    </row>
    <row r="217" spans="1:34" s="8" customFormat="1" x14ac:dyDescent="0.15">
      <c r="A217" s="8">
        <v>1049</v>
      </c>
      <c r="B217" s="6">
        <v>46073.369895833297</v>
      </c>
      <c r="C217" s="6">
        <v>46073.372951388897</v>
      </c>
      <c r="D217" s="7" t="s">
        <v>33</v>
      </c>
      <c r="E217" s="7"/>
      <c r="G217" s="7"/>
      <c r="H217" s="7" t="s">
        <v>34</v>
      </c>
      <c r="J217" s="7"/>
      <c r="K217" s="7"/>
      <c r="M217" s="7"/>
      <c r="N217" s="7"/>
      <c r="P217" s="7"/>
      <c r="Q217" s="7"/>
      <c r="S217" s="7"/>
      <c r="T217" s="7"/>
      <c r="V217" s="7"/>
      <c r="W217" s="7" t="s">
        <v>35</v>
      </c>
      <c r="Y217" s="7"/>
      <c r="Z217" s="7" t="s">
        <v>36</v>
      </c>
      <c r="AB217" s="7"/>
      <c r="AC217" s="7" t="s">
        <v>37</v>
      </c>
      <c r="AE217" s="7"/>
      <c r="AF217" s="7" t="s">
        <v>45</v>
      </c>
      <c r="AH217" s="7"/>
    </row>
    <row r="218" spans="1:34" s="8" customFormat="1" x14ac:dyDescent="0.15">
      <c r="A218" s="8">
        <v>1050</v>
      </c>
      <c r="B218" s="6">
        <v>46073.369826388902</v>
      </c>
      <c r="C218" s="6">
        <v>46073.372951388897</v>
      </c>
      <c r="D218" s="7" t="s">
        <v>33</v>
      </c>
      <c r="E218" s="7"/>
      <c r="G218" s="7"/>
      <c r="H218" s="7" t="s">
        <v>34</v>
      </c>
      <c r="J218" s="7"/>
      <c r="K218" s="7"/>
      <c r="M218" s="7"/>
      <c r="N218" s="7"/>
      <c r="P218" s="7"/>
      <c r="Q218" s="7"/>
      <c r="S218" s="7"/>
      <c r="T218" s="7"/>
      <c r="V218" s="7"/>
      <c r="W218" s="7" t="s">
        <v>35</v>
      </c>
      <c r="Y218" s="7"/>
      <c r="Z218" s="7" t="s">
        <v>36</v>
      </c>
      <c r="AB218" s="7"/>
      <c r="AC218" s="7" t="s">
        <v>46</v>
      </c>
      <c r="AE218" s="7"/>
      <c r="AF218" s="7" t="s">
        <v>98</v>
      </c>
      <c r="AH218" s="7"/>
    </row>
    <row r="219" spans="1:34" s="8" customFormat="1" x14ac:dyDescent="0.15">
      <c r="A219" s="8">
        <v>1051</v>
      </c>
      <c r="B219" s="6">
        <v>46073.369895833297</v>
      </c>
      <c r="C219" s="6">
        <v>46073.372951388897</v>
      </c>
      <c r="D219" s="7" t="s">
        <v>33</v>
      </c>
      <c r="E219" s="7"/>
      <c r="G219" s="7"/>
      <c r="H219" s="7" t="s">
        <v>34</v>
      </c>
      <c r="J219" s="7"/>
      <c r="K219" s="7"/>
      <c r="M219" s="7"/>
      <c r="N219" s="7"/>
      <c r="P219" s="7"/>
      <c r="Q219" s="7"/>
      <c r="S219" s="7"/>
      <c r="T219" s="7"/>
      <c r="V219" s="7"/>
      <c r="W219" s="7" t="s">
        <v>41</v>
      </c>
      <c r="Y219" s="7"/>
      <c r="Z219" s="7" t="s">
        <v>101</v>
      </c>
      <c r="AB219" s="7"/>
      <c r="AC219" s="7" t="s">
        <v>40</v>
      </c>
      <c r="AE219" s="7"/>
      <c r="AF219" s="7" t="s">
        <v>38</v>
      </c>
      <c r="AH219" s="7"/>
    </row>
    <row r="220" spans="1:34" s="8" customFormat="1" x14ac:dyDescent="0.15">
      <c r="A220" s="8">
        <v>1052</v>
      </c>
      <c r="B220" s="6">
        <v>46073.370011574101</v>
      </c>
      <c r="C220" s="6">
        <v>46073.372951388897</v>
      </c>
      <c r="D220" s="7" t="s">
        <v>33</v>
      </c>
      <c r="E220" s="7"/>
      <c r="G220" s="7"/>
      <c r="H220" s="7" t="s">
        <v>34</v>
      </c>
      <c r="J220" s="7"/>
      <c r="K220" s="7"/>
      <c r="M220" s="7"/>
      <c r="N220" s="7"/>
      <c r="P220" s="7"/>
      <c r="Q220" s="7"/>
      <c r="S220" s="7"/>
      <c r="T220" s="7"/>
      <c r="V220" s="7"/>
      <c r="W220" s="7" t="s">
        <v>35</v>
      </c>
      <c r="Y220" s="7"/>
      <c r="Z220" s="7" t="s">
        <v>47</v>
      </c>
      <c r="AB220" s="7"/>
      <c r="AC220" s="7" t="s">
        <v>37</v>
      </c>
      <c r="AE220" s="7"/>
      <c r="AF220" s="7" t="s">
        <v>45</v>
      </c>
      <c r="AH220" s="7"/>
    </row>
    <row r="221" spans="1:34" s="8" customFormat="1" x14ac:dyDescent="0.15">
      <c r="A221" s="8">
        <v>1053</v>
      </c>
      <c r="B221" s="6">
        <v>46073.369583333297</v>
      </c>
      <c r="C221" s="6">
        <v>46073.372962963003</v>
      </c>
      <c r="D221" s="7" t="s">
        <v>33</v>
      </c>
      <c r="E221" s="7"/>
      <c r="G221" s="7"/>
      <c r="H221" s="7" t="s">
        <v>34</v>
      </c>
      <c r="J221" s="7"/>
      <c r="K221" s="7"/>
      <c r="M221" s="7"/>
      <c r="N221" s="7"/>
      <c r="P221" s="7"/>
      <c r="Q221" s="7"/>
      <c r="S221" s="7"/>
      <c r="T221" s="7"/>
      <c r="V221" s="7"/>
      <c r="W221" s="7" t="s">
        <v>35</v>
      </c>
      <c r="Y221" s="7"/>
      <c r="Z221" s="7" t="s">
        <v>36</v>
      </c>
      <c r="AB221" s="7"/>
      <c r="AC221" s="7" t="s">
        <v>40</v>
      </c>
      <c r="AE221" s="7"/>
      <c r="AF221" s="7" t="s">
        <v>42</v>
      </c>
      <c r="AH221" s="7"/>
    </row>
    <row r="222" spans="1:34" s="8" customFormat="1" x14ac:dyDescent="0.15">
      <c r="A222" s="8">
        <v>1054</v>
      </c>
      <c r="B222" s="6">
        <v>46073.370555555601</v>
      </c>
      <c r="C222" s="6">
        <v>46073.372962963003</v>
      </c>
      <c r="D222" s="7" t="s">
        <v>33</v>
      </c>
      <c r="E222" s="7"/>
      <c r="G222" s="7"/>
      <c r="H222" s="7" t="s">
        <v>34</v>
      </c>
      <c r="J222" s="7"/>
      <c r="K222" s="7"/>
      <c r="M222" s="7"/>
      <c r="N222" s="7"/>
      <c r="P222" s="7"/>
      <c r="Q222" s="7"/>
      <c r="S222" s="7"/>
      <c r="T222" s="7"/>
      <c r="V222" s="7"/>
      <c r="W222" s="7" t="s">
        <v>49</v>
      </c>
      <c r="Y222" s="7"/>
      <c r="Z222" s="7"/>
      <c r="AB222" s="7"/>
      <c r="AC222" s="7" t="s">
        <v>37</v>
      </c>
      <c r="AE222" s="7"/>
      <c r="AF222" s="7" t="s">
        <v>45</v>
      </c>
      <c r="AH222" s="7"/>
    </row>
    <row r="223" spans="1:34" s="8" customFormat="1" x14ac:dyDescent="0.15">
      <c r="A223" s="8">
        <v>1055</v>
      </c>
      <c r="B223" s="6">
        <v>46073.369201388901</v>
      </c>
      <c r="C223" s="6">
        <v>46073.372962963003</v>
      </c>
      <c r="D223" s="7" t="s">
        <v>33</v>
      </c>
      <c r="E223" s="7"/>
      <c r="G223" s="7"/>
      <c r="H223" s="7" t="s">
        <v>34</v>
      </c>
      <c r="J223" s="7"/>
      <c r="K223" s="7"/>
      <c r="M223" s="7"/>
      <c r="N223" s="7"/>
      <c r="P223" s="7"/>
      <c r="Q223" s="7"/>
      <c r="S223" s="7"/>
      <c r="T223" s="7"/>
      <c r="V223" s="7"/>
      <c r="W223" s="7" t="s">
        <v>35</v>
      </c>
      <c r="Y223" s="7"/>
      <c r="Z223" s="7" t="s">
        <v>48</v>
      </c>
      <c r="AB223" s="7"/>
      <c r="AC223" s="7" t="s">
        <v>37</v>
      </c>
      <c r="AE223" s="7"/>
      <c r="AF223" s="7" t="s">
        <v>38</v>
      </c>
      <c r="AH223" s="7"/>
    </row>
    <row r="224" spans="1:34" s="8" customFormat="1" x14ac:dyDescent="0.15">
      <c r="A224" s="8">
        <v>1056</v>
      </c>
      <c r="B224" s="6">
        <v>46073.369409722203</v>
      </c>
      <c r="C224" s="6">
        <v>46073.372974537</v>
      </c>
      <c r="D224" s="7" t="s">
        <v>33</v>
      </c>
      <c r="E224" s="7"/>
      <c r="G224" s="7"/>
      <c r="H224" s="7" t="s">
        <v>34</v>
      </c>
      <c r="J224" s="7"/>
      <c r="K224" s="7"/>
      <c r="M224" s="7"/>
      <c r="N224" s="7"/>
      <c r="P224" s="7"/>
      <c r="Q224" s="7"/>
      <c r="S224" s="7"/>
      <c r="T224" s="7"/>
      <c r="V224" s="7"/>
      <c r="W224" s="7" t="s">
        <v>35</v>
      </c>
      <c r="Y224" s="7"/>
      <c r="Z224" s="7" t="s">
        <v>36</v>
      </c>
      <c r="AB224" s="7"/>
      <c r="AC224" s="7" t="s">
        <v>44</v>
      </c>
      <c r="AE224" s="7"/>
      <c r="AF224" s="7" t="s">
        <v>42</v>
      </c>
      <c r="AH224" s="7"/>
    </row>
    <row r="225" spans="1:34" s="8" customFormat="1" x14ac:dyDescent="0.15">
      <c r="A225" s="8">
        <v>1057</v>
      </c>
      <c r="B225" s="6">
        <v>46073.369768518503</v>
      </c>
      <c r="C225" s="6">
        <v>46073.372986111099</v>
      </c>
      <c r="D225" s="7" t="s">
        <v>33</v>
      </c>
      <c r="E225" s="7"/>
      <c r="G225" s="7"/>
      <c r="H225" s="7" t="s">
        <v>34</v>
      </c>
      <c r="J225" s="7"/>
      <c r="K225" s="7"/>
      <c r="M225" s="7"/>
      <c r="N225" s="7"/>
      <c r="P225" s="7"/>
      <c r="Q225" s="7"/>
      <c r="S225" s="7"/>
      <c r="T225" s="7"/>
      <c r="V225" s="7"/>
      <c r="W225" s="7" t="s">
        <v>35</v>
      </c>
      <c r="Y225" s="7"/>
      <c r="Z225" s="7" t="s">
        <v>48</v>
      </c>
      <c r="AB225" s="7"/>
      <c r="AC225" s="7" t="s">
        <v>37</v>
      </c>
      <c r="AE225" s="7"/>
      <c r="AF225" s="7" t="s">
        <v>38</v>
      </c>
      <c r="AH225" s="7"/>
    </row>
    <row r="226" spans="1:34" s="8" customFormat="1" x14ac:dyDescent="0.15">
      <c r="A226" s="8">
        <v>1058</v>
      </c>
      <c r="B226" s="6">
        <v>46073.370902777802</v>
      </c>
      <c r="C226" s="6">
        <v>46073.373009259303</v>
      </c>
      <c r="D226" s="7" t="s">
        <v>33</v>
      </c>
      <c r="E226" s="7"/>
      <c r="G226" s="7"/>
      <c r="H226" s="7" t="s">
        <v>34</v>
      </c>
      <c r="J226" s="7"/>
      <c r="K226" s="7"/>
      <c r="M226" s="7"/>
      <c r="N226" s="7"/>
      <c r="P226" s="7"/>
      <c r="Q226" s="7"/>
      <c r="S226" s="7"/>
      <c r="T226" s="7"/>
      <c r="V226" s="7"/>
      <c r="W226" s="7" t="s">
        <v>41</v>
      </c>
      <c r="Y226" s="7"/>
      <c r="Z226" s="7" t="s">
        <v>36</v>
      </c>
      <c r="AB226" s="7"/>
      <c r="AC226" s="7" t="s">
        <v>40</v>
      </c>
      <c r="AE226" s="7"/>
      <c r="AF226" s="7" t="s">
        <v>38</v>
      </c>
      <c r="AH226" s="7"/>
    </row>
    <row r="227" spans="1:34" s="8" customFormat="1" x14ac:dyDescent="0.15">
      <c r="A227" s="8">
        <v>1059</v>
      </c>
      <c r="B227" s="6">
        <v>46073.370625000003</v>
      </c>
      <c r="C227" s="6">
        <v>46073.373043981497</v>
      </c>
      <c r="D227" s="7" t="s">
        <v>33</v>
      </c>
      <c r="E227" s="7"/>
      <c r="G227" s="7"/>
      <c r="H227" s="7" t="s">
        <v>34</v>
      </c>
      <c r="J227" s="7"/>
      <c r="K227" s="7"/>
      <c r="M227" s="7"/>
      <c r="N227" s="7"/>
      <c r="P227" s="7"/>
      <c r="Q227" s="7"/>
      <c r="S227" s="7"/>
      <c r="T227" s="7"/>
      <c r="V227" s="7"/>
      <c r="W227" s="7" t="s">
        <v>35</v>
      </c>
      <c r="Y227" s="7"/>
      <c r="Z227" s="7"/>
      <c r="AB227" s="7"/>
      <c r="AC227" s="7" t="s">
        <v>40</v>
      </c>
      <c r="AE227" s="7"/>
      <c r="AF227" s="7" t="s">
        <v>38</v>
      </c>
      <c r="AH227" s="7"/>
    </row>
    <row r="228" spans="1:34" s="8" customFormat="1" x14ac:dyDescent="0.15">
      <c r="A228" s="8">
        <v>1060</v>
      </c>
      <c r="B228" s="6">
        <v>46073.369594907403</v>
      </c>
      <c r="C228" s="6">
        <v>46073.373159722199</v>
      </c>
      <c r="D228" s="7" t="s">
        <v>33</v>
      </c>
      <c r="E228" s="7"/>
      <c r="G228" s="7"/>
      <c r="H228" s="7" t="s">
        <v>34</v>
      </c>
      <c r="J228" s="7"/>
      <c r="K228" s="7"/>
      <c r="M228" s="7"/>
      <c r="N228" s="7"/>
      <c r="P228" s="7"/>
      <c r="Q228" s="7"/>
      <c r="S228" s="7"/>
      <c r="T228" s="7"/>
      <c r="V228" s="7"/>
      <c r="W228" s="7" t="s">
        <v>35</v>
      </c>
      <c r="Y228" s="7"/>
      <c r="Z228" s="7" t="s">
        <v>36</v>
      </c>
      <c r="AB228" s="7"/>
      <c r="AC228" s="7" t="s">
        <v>37</v>
      </c>
      <c r="AE228" s="7"/>
      <c r="AF228" s="7" t="s">
        <v>38</v>
      </c>
      <c r="AH228" s="7"/>
    </row>
    <row r="229" spans="1:34" s="8" customFormat="1" x14ac:dyDescent="0.15">
      <c r="A229" s="8">
        <v>1061</v>
      </c>
      <c r="B229" s="6">
        <v>46073.369328703702</v>
      </c>
      <c r="C229" s="6">
        <v>46073.373252314799</v>
      </c>
      <c r="D229" s="7" t="s">
        <v>33</v>
      </c>
      <c r="E229" s="7"/>
      <c r="G229" s="7"/>
      <c r="H229" s="7" t="s">
        <v>34</v>
      </c>
      <c r="J229" s="7"/>
      <c r="K229" s="7"/>
      <c r="M229" s="7"/>
      <c r="N229" s="7"/>
      <c r="P229" s="7"/>
      <c r="Q229" s="7"/>
      <c r="S229" s="7"/>
      <c r="T229" s="7"/>
      <c r="V229" s="7"/>
      <c r="W229" s="7" t="s">
        <v>35</v>
      </c>
      <c r="Y229" s="7"/>
      <c r="Z229" s="7" t="s">
        <v>36</v>
      </c>
      <c r="AB229" s="7"/>
      <c r="AC229" s="7" t="s">
        <v>37</v>
      </c>
      <c r="AE229" s="7"/>
      <c r="AF229" s="7" t="s">
        <v>38</v>
      </c>
      <c r="AH229" s="7"/>
    </row>
    <row r="230" spans="1:34" s="8" customFormat="1" x14ac:dyDescent="0.15">
      <c r="A230" s="8">
        <v>1062</v>
      </c>
      <c r="B230" s="6">
        <v>46073.369733796302</v>
      </c>
      <c r="C230" s="6">
        <v>46073.373275462996</v>
      </c>
      <c r="D230" s="7" t="s">
        <v>33</v>
      </c>
      <c r="E230" s="7"/>
      <c r="G230" s="7"/>
      <c r="H230" s="7" t="s">
        <v>34</v>
      </c>
      <c r="J230" s="7"/>
      <c r="K230" s="7"/>
      <c r="M230" s="7"/>
      <c r="N230" s="7"/>
      <c r="P230" s="7"/>
      <c r="Q230" s="7"/>
      <c r="S230" s="7"/>
      <c r="T230" s="7"/>
      <c r="V230" s="7"/>
      <c r="W230" s="7" t="s">
        <v>41</v>
      </c>
      <c r="Y230" s="7"/>
      <c r="Z230" s="7" t="s">
        <v>36</v>
      </c>
      <c r="AB230" s="7"/>
      <c r="AC230" s="7" t="s">
        <v>44</v>
      </c>
      <c r="AE230" s="7"/>
      <c r="AF230" s="7" t="s">
        <v>45</v>
      </c>
      <c r="AH230" s="7"/>
    </row>
    <row r="231" spans="1:34" s="8" customFormat="1" x14ac:dyDescent="0.15">
      <c r="A231" s="8">
        <v>1063</v>
      </c>
      <c r="B231" s="6">
        <v>46073.369803240697</v>
      </c>
      <c r="C231" s="6">
        <v>46073.373935185198</v>
      </c>
      <c r="D231" s="7" t="s">
        <v>33</v>
      </c>
      <c r="E231" s="7"/>
      <c r="G231" s="7"/>
      <c r="H231" s="7" t="s">
        <v>34</v>
      </c>
      <c r="J231" s="7"/>
      <c r="K231" s="7"/>
      <c r="M231" s="7"/>
      <c r="N231" s="7"/>
      <c r="P231" s="7"/>
      <c r="Q231" s="7"/>
      <c r="S231" s="7"/>
      <c r="T231" s="7"/>
      <c r="V231" s="7"/>
      <c r="W231" s="7" t="s">
        <v>41</v>
      </c>
      <c r="Y231" s="7"/>
      <c r="Z231" s="7" t="s">
        <v>101</v>
      </c>
      <c r="AB231" s="7"/>
      <c r="AC231" s="7" t="s">
        <v>46</v>
      </c>
      <c r="AE231" s="7"/>
      <c r="AF231" s="7" t="s">
        <v>38</v>
      </c>
      <c r="AH231" s="7"/>
    </row>
    <row r="232" spans="1:34" s="8" customFormat="1" x14ac:dyDescent="0.15">
      <c r="A232" s="8">
        <v>1064</v>
      </c>
      <c r="B232" s="6">
        <v>46073.368680555599</v>
      </c>
      <c r="C232" s="6">
        <v>46073.374814814801</v>
      </c>
      <c r="D232" s="7" t="s">
        <v>33</v>
      </c>
      <c r="E232" s="7"/>
      <c r="G232" s="7"/>
      <c r="H232" s="7" t="s">
        <v>34</v>
      </c>
      <c r="J232" s="7"/>
      <c r="K232" s="7"/>
      <c r="M232" s="7"/>
      <c r="N232" s="7"/>
      <c r="P232" s="7"/>
      <c r="Q232" s="7"/>
      <c r="S232" s="7"/>
      <c r="T232" s="7"/>
      <c r="V232" s="7"/>
      <c r="W232" s="7" t="s">
        <v>41</v>
      </c>
      <c r="Y232" s="7"/>
      <c r="Z232" s="7" t="s">
        <v>36</v>
      </c>
      <c r="AB232" s="7"/>
      <c r="AC232" s="7" t="s">
        <v>37</v>
      </c>
      <c r="AE232" s="7"/>
      <c r="AF232" s="7" t="s">
        <v>38</v>
      </c>
      <c r="AH232" s="7"/>
    </row>
    <row r="233" spans="1:34" s="8" customFormat="1" x14ac:dyDescent="0.15">
      <c r="A233" s="8">
        <v>1065</v>
      </c>
      <c r="B233" s="6">
        <v>46073.395949074104</v>
      </c>
      <c r="C233" s="6">
        <v>46073.396747685198</v>
      </c>
      <c r="D233" s="7" t="s">
        <v>33</v>
      </c>
      <c r="E233" s="7"/>
      <c r="G233" s="7"/>
      <c r="H233" s="7" t="s">
        <v>34</v>
      </c>
      <c r="J233" s="7"/>
      <c r="K233" s="7"/>
      <c r="M233" s="7"/>
      <c r="N233" s="7"/>
      <c r="P233" s="7"/>
      <c r="Q233" s="7"/>
      <c r="S233" s="7"/>
      <c r="T233" s="7"/>
      <c r="V233" s="7"/>
      <c r="W233" s="7" t="s">
        <v>35</v>
      </c>
      <c r="Y233" s="7"/>
      <c r="Z233" s="7" t="s">
        <v>36</v>
      </c>
      <c r="AB233" s="7"/>
      <c r="AC233" s="7" t="s">
        <v>40</v>
      </c>
      <c r="AE233" s="7"/>
      <c r="AF233" s="7" t="s">
        <v>38</v>
      </c>
      <c r="AH233" s="7"/>
    </row>
    <row r="234" spans="1:34" s="8" customFormat="1" x14ac:dyDescent="0.15">
      <c r="A234" s="8">
        <v>1066</v>
      </c>
      <c r="B234" s="6">
        <v>46073.463217592602</v>
      </c>
      <c r="C234" s="6">
        <v>46073.481076388904</v>
      </c>
      <c r="D234" s="7" t="s">
        <v>33</v>
      </c>
      <c r="E234" s="7"/>
      <c r="G234" s="7"/>
      <c r="H234" s="7" t="s">
        <v>34</v>
      </c>
      <c r="J234" s="7"/>
      <c r="K234" s="7"/>
      <c r="M234" s="7"/>
      <c r="N234" s="7"/>
      <c r="P234" s="7"/>
      <c r="Q234" s="7"/>
      <c r="S234" s="7"/>
      <c r="T234" s="7"/>
      <c r="V234" s="7"/>
      <c r="W234" s="7" t="s">
        <v>41</v>
      </c>
      <c r="Y234" s="7"/>
      <c r="Z234" s="7" t="s">
        <v>39</v>
      </c>
      <c r="AB234" s="7"/>
      <c r="AC234" s="7" t="s">
        <v>37</v>
      </c>
      <c r="AE234" s="7"/>
      <c r="AF234" s="7" t="s">
        <v>45</v>
      </c>
      <c r="AH234" s="7"/>
    </row>
    <row r="235" spans="1:34" s="8" customFormat="1" x14ac:dyDescent="0.15">
      <c r="A235" s="8">
        <v>1067</v>
      </c>
      <c r="B235" s="6">
        <v>46073.470937500002</v>
      </c>
      <c r="C235" s="6">
        <v>46073.481076388904</v>
      </c>
      <c r="D235" s="7" t="s">
        <v>33</v>
      </c>
      <c r="E235" s="7"/>
      <c r="G235" s="7"/>
      <c r="H235" s="7" t="s">
        <v>34</v>
      </c>
      <c r="J235" s="7"/>
      <c r="K235" s="7"/>
      <c r="M235" s="7"/>
      <c r="N235" s="7"/>
      <c r="P235" s="7"/>
      <c r="Q235" s="7"/>
      <c r="S235" s="7"/>
      <c r="T235" s="7"/>
      <c r="V235" s="7"/>
      <c r="W235" s="7" t="s">
        <v>41</v>
      </c>
      <c r="Y235" s="7"/>
      <c r="Z235" s="7" t="s">
        <v>47</v>
      </c>
      <c r="AB235" s="7"/>
      <c r="AC235" s="7" t="s">
        <v>40</v>
      </c>
      <c r="AE235" s="7"/>
      <c r="AF235" s="7" t="s">
        <v>45</v>
      </c>
      <c r="AH235" s="7"/>
    </row>
    <row r="236" spans="1:34" s="8" customFormat="1" x14ac:dyDescent="0.15">
      <c r="A236" s="8">
        <v>1068</v>
      </c>
      <c r="B236" s="6">
        <v>46073.463043981501</v>
      </c>
      <c r="C236" s="6">
        <v>46073.481076388904</v>
      </c>
      <c r="D236" s="7" t="s">
        <v>33</v>
      </c>
      <c r="E236" s="7"/>
      <c r="G236" s="7"/>
      <c r="H236" s="7" t="s">
        <v>34</v>
      </c>
      <c r="J236" s="7"/>
      <c r="K236" s="7"/>
      <c r="M236" s="7"/>
      <c r="N236" s="7"/>
      <c r="P236" s="7"/>
      <c r="Q236" s="7"/>
      <c r="S236" s="7"/>
      <c r="T236" s="7"/>
      <c r="V236" s="7"/>
      <c r="W236" s="7" t="s">
        <v>35</v>
      </c>
      <c r="Y236" s="7"/>
      <c r="Z236" s="7" t="s">
        <v>36</v>
      </c>
      <c r="AB236" s="7"/>
      <c r="AC236" s="7" t="s">
        <v>40</v>
      </c>
      <c r="AE236" s="7"/>
      <c r="AF236" s="7" t="s">
        <v>45</v>
      </c>
      <c r="AH236" s="7"/>
    </row>
    <row r="237" spans="1:34" s="8" customFormat="1" x14ac:dyDescent="0.15">
      <c r="A237" s="8">
        <v>1069</v>
      </c>
      <c r="B237" s="6">
        <v>46073.4706828704</v>
      </c>
      <c r="C237" s="6">
        <v>46073.481076388904</v>
      </c>
      <c r="D237" s="7" t="s">
        <v>33</v>
      </c>
      <c r="E237" s="7"/>
      <c r="G237" s="7"/>
      <c r="H237" s="7" t="s">
        <v>34</v>
      </c>
      <c r="J237" s="7"/>
      <c r="K237" s="7"/>
      <c r="M237" s="7"/>
      <c r="N237" s="7"/>
      <c r="P237" s="7"/>
      <c r="Q237" s="7"/>
      <c r="S237" s="7"/>
      <c r="T237" s="7"/>
      <c r="V237" s="7"/>
      <c r="W237" s="7" t="s">
        <v>41</v>
      </c>
      <c r="Y237" s="7"/>
      <c r="Z237" s="7" t="s">
        <v>102</v>
      </c>
      <c r="AB237" s="7"/>
      <c r="AC237" s="7" t="s">
        <v>40</v>
      </c>
      <c r="AE237" s="7"/>
      <c r="AF237" s="7" t="s">
        <v>45</v>
      </c>
      <c r="AH237" s="7"/>
    </row>
    <row r="238" spans="1:34" s="8" customFormat="1" x14ac:dyDescent="0.15">
      <c r="A238" s="8">
        <v>1070</v>
      </c>
      <c r="B238" s="6">
        <v>46073.454675925903</v>
      </c>
      <c r="C238" s="6">
        <v>46073.481076388904</v>
      </c>
      <c r="D238" s="7" t="s">
        <v>33</v>
      </c>
      <c r="E238" s="7"/>
      <c r="G238" s="7"/>
      <c r="H238" s="7" t="s">
        <v>34</v>
      </c>
      <c r="J238" s="7"/>
      <c r="K238" s="7"/>
      <c r="M238" s="7"/>
      <c r="N238" s="7"/>
      <c r="P238" s="7"/>
      <c r="Q238" s="7"/>
      <c r="S238" s="7"/>
      <c r="T238" s="7"/>
      <c r="V238" s="7"/>
      <c r="W238" s="7" t="s">
        <v>41</v>
      </c>
      <c r="Y238" s="7"/>
      <c r="Z238" s="7" t="s">
        <v>101</v>
      </c>
      <c r="AB238" s="7"/>
      <c r="AC238" s="7" t="s">
        <v>40</v>
      </c>
      <c r="AE238" s="7"/>
      <c r="AF238" s="7" t="s">
        <v>38</v>
      </c>
      <c r="AH238" s="7"/>
    </row>
    <row r="239" spans="1:34" s="8" customFormat="1" x14ac:dyDescent="0.15">
      <c r="A239" s="8">
        <v>1071</v>
      </c>
      <c r="B239" s="6">
        <v>46073.458587963003</v>
      </c>
      <c r="C239" s="6">
        <v>46073.481087963002</v>
      </c>
      <c r="D239" s="7" t="s">
        <v>33</v>
      </c>
      <c r="E239" s="7"/>
      <c r="G239" s="7"/>
      <c r="H239" s="7" t="s">
        <v>34</v>
      </c>
      <c r="J239" s="7"/>
      <c r="K239" s="7"/>
      <c r="M239" s="7"/>
      <c r="N239" s="7"/>
      <c r="P239" s="7"/>
      <c r="Q239" s="7"/>
      <c r="S239" s="7"/>
      <c r="T239" s="7"/>
      <c r="V239" s="7"/>
      <c r="W239" s="7" t="s">
        <v>35</v>
      </c>
      <c r="Y239" s="7"/>
      <c r="Z239" s="7" t="s">
        <v>36</v>
      </c>
      <c r="AB239" s="7"/>
      <c r="AC239" s="7" t="s">
        <v>37</v>
      </c>
      <c r="AE239" s="7"/>
      <c r="AF239" s="7" t="s">
        <v>45</v>
      </c>
      <c r="AH239" s="7"/>
    </row>
    <row r="240" spans="1:34" s="8" customFormat="1" x14ac:dyDescent="0.15">
      <c r="A240" s="8">
        <v>1072</v>
      </c>
      <c r="B240" s="6">
        <v>46073.466666666704</v>
      </c>
      <c r="C240" s="6">
        <v>46073.481087963002</v>
      </c>
      <c r="D240" s="7" t="s">
        <v>33</v>
      </c>
      <c r="E240" s="7"/>
      <c r="G240" s="7"/>
      <c r="H240" s="7" t="s">
        <v>34</v>
      </c>
      <c r="J240" s="7"/>
      <c r="K240" s="7"/>
      <c r="M240" s="7"/>
      <c r="N240" s="7"/>
      <c r="P240" s="7"/>
      <c r="Q240" s="7"/>
      <c r="S240" s="7"/>
      <c r="T240" s="7"/>
      <c r="V240" s="7"/>
      <c r="W240" s="7" t="s">
        <v>41</v>
      </c>
      <c r="Y240" s="7"/>
      <c r="Z240" s="7" t="s">
        <v>47</v>
      </c>
      <c r="AB240" s="7"/>
      <c r="AC240" s="7" t="s">
        <v>44</v>
      </c>
      <c r="AE240" s="7"/>
      <c r="AF240" s="7" t="s">
        <v>42</v>
      </c>
      <c r="AH240" s="7"/>
    </row>
    <row r="241" spans="1:34" s="8" customFormat="1" x14ac:dyDescent="0.15">
      <c r="A241" s="8">
        <v>1073</v>
      </c>
      <c r="B241" s="6">
        <v>46073.467789351896</v>
      </c>
      <c r="C241" s="6">
        <v>46073.481087963002</v>
      </c>
      <c r="D241" s="7" t="s">
        <v>33</v>
      </c>
      <c r="E241" s="7"/>
      <c r="G241" s="7"/>
      <c r="H241" s="7" t="s">
        <v>34</v>
      </c>
      <c r="J241" s="7"/>
      <c r="K241" s="7"/>
      <c r="M241" s="7"/>
      <c r="N241" s="7"/>
      <c r="P241" s="7"/>
      <c r="Q241" s="7"/>
      <c r="S241" s="7"/>
      <c r="T241" s="7"/>
      <c r="V241" s="7"/>
      <c r="W241" s="7" t="s">
        <v>41</v>
      </c>
      <c r="Y241" s="7"/>
      <c r="Z241" s="7" t="s">
        <v>47</v>
      </c>
      <c r="AB241" s="7"/>
      <c r="AC241" s="7" t="s">
        <v>40</v>
      </c>
      <c r="AE241" s="7"/>
      <c r="AF241" s="7" t="s">
        <v>45</v>
      </c>
      <c r="AH241" s="7"/>
    </row>
    <row r="242" spans="1:34" s="8" customFormat="1" x14ac:dyDescent="0.15">
      <c r="A242" s="8">
        <v>1074</v>
      </c>
      <c r="B242" s="6">
        <v>46073.472060185202</v>
      </c>
      <c r="C242" s="6">
        <v>46073.481087963002</v>
      </c>
      <c r="D242" s="7" t="s">
        <v>33</v>
      </c>
      <c r="E242" s="7"/>
      <c r="G242" s="7"/>
      <c r="H242" s="7" t="s">
        <v>34</v>
      </c>
      <c r="J242" s="7"/>
      <c r="K242" s="7"/>
      <c r="M242" s="7"/>
      <c r="N242" s="7"/>
      <c r="P242" s="7"/>
      <c r="Q242" s="7"/>
      <c r="S242" s="7"/>
      <c r="T242" s="7"/>
      <c r="V242" s="7"/>
      <c r="W242" s="7" t="s">
        <v>35</v>
      </c>
      <c r="Y242" s="7"/>
      <c r="Z242" s="7" t="s">
        <v>36</v>
      </c>
      <c r="AB242" s="7"/>
      <c r="AC242" s="7" t="s">
        <v>40</v>
      </c>
      <c r="AE242" s="7"/>
      <c r="AF242" s="7" t="s">
        <v>42</v>
      </c>
      <c r="AH242" s="7"/>
    </row>
    <row r="243" spans="1:34" s="8" customFormat="1" x14ac:dyDescent="0.15">
      <c r="A243" s="8">
        <v>1075</v>
      </c>
      <c r="B243" s="6">
        <v>46073.479942129597</v>
      </c>
      <c r="C243" s="6">
        <v>46073.481087963002</v>
      </c>
      <c r="D243" s="7" t="s">
        <v>33</v>
      </c>
      <c r="E243" s="7"/>
      <c r="G243" s="7"/>
      <c r="H243" s="7" t="s">
        <v>34</v>
      </c>
      <c r="J243" s="7"/>
      <c r="K243" s="7"/>
      <c r="M243" s="7"/>
      <c r="N243" s="7"/>
      <c r="P243" s="7"/>
      <c r="Q243" s="7"/>
      <c r="S243" s="7"/>
      <c r="T243" s="7"/>
      <c r="V243" s="7"/>
      <c r="W243" s="7" t="s">
        <v>41</v>
      </c>
      <c r="Y243" s="7"/>
      <c r="Z243" s="7" t="s">
        <v>102</v>
      </c>
      <c r="AB243" s="7"/>
      <c r="AC243" s="7" t="s">
        <v>40</v>
      </c>
      <c r="AE243" s="7"/>
      <c r="AF243" s="7" t="s">
        <v>38</v>
      </c>
      <c r="AH243" s="7"/>
    </row>
    <row r="244" spans="1:34" s="8" customFormat="1" x14ac:dyDescent="0.15">
      <c r="A244" s="8">
        <v>1076</v>
      </c>
      <c r="B244" s="6">
        <v>46073.460370370398</v>
      </c>
      <c r="C244" s="6">
        <v>46073.481087963002</v>
      </c>
      <c r="D244" s="7" t="s">
        <v>33</v>
      </c>
      <c r="E244" s="7"/>
      <c r="G244" s="7"/>
      <c r="H244" s="7" t="s">
        <v>34</v>
      </c>
      <c r="J244" s="7"/>
      <c r="K244" s="7"/>
      <c r="M244" s="7"/>
      <c r="N244" s="7"/>
      <c r="P244" s="7"/>
      <c r="Q244" s="7"/>
      <c r="S244" s="7"/>
      <c r="T244" s="7"/>
      <c r="V244" s="7"/>
      <c r="W244" s="7" t="s">
        <v>41</v>
      </c>
      <c r="Y244" s="7"/>
      <c r="Z244" s="7" t="s">
        <v>101</v>
      </c>
      <c r="AB244" s="7"/>
      <c r="AC244" s="7" t="s">
        <v>37</v>
      </c>
      <c r="AE244" s="7"/>
      <c r="AF244" s="7" t="s">
        <v>45</v>
      </c>
      <c r="AH244" s="7"/>
    </row>
    <row r="245" spans="1:34" s="8" customFormat="1" x14ac:dyDescent="0.15">
      <c r="A245" s="8">
        <v>1077</v>
      </c>
      <c r="B245" s="6">
        <v>46073.464722222197</v>
      </c>
      <c r="C245" s="6">
        <v>46073.481087963002</v>
      </c>
      <c r="D245" s="7" t="s">
        <v>33</v>
      </c>
      <c r="E245" s="7"/>
      <c r="G245" s="7"/>
      <c r="H245" s="7" t="s">
        <v>34</v>
      </c>
      <c r="J245" s="7"/>
      <c r="K245" s="7"/>
      <c r="M245" s="7"/>
      <c r="N245" s="7"/>
      <c r="P245" s="7"/>
      <c r="Q245" s="7"/>
      <c r="S245" s="7"/>
      <c r="T245" s="7"/>
      <c r="V245" s="7"/>
      <c r="W245" s="7" t="s">
        <v>43</v>
      </c>
      <c r="Y245" s="7"/>
      <c r="Z245" s="7" t="s">
        <v>36</v>
      </c>
      <c r="AB245" s="7"/>
      <c r="AC245" s="7" t="s">
        <v>37</v>
      </c>
      <c r="AE245" s="7"/>
      <c r="AF245" s="7" t="s">
        <v>98</v>
      </c>
      <c r="AH245" s="7"/>
    </row>
    <row r="246" spans="1:34" s="8" customFormat="1" x14ac:dyDescent="0.15">
      <c r="A246" s="8">
        <v>1078</v>
      </c>
      <c r="B246" s="6">
        <v>46073.464513888903</v>
      </c>
      <c r="C246" s="6">
        <v>46073.481087963002</v>
      </c>
      <c r="D246" s="7" t="s">
        <v>33</v>
      </c>
      <c r="E246" s="7"/>
      <c r="G246" s="7"/>
      <c r="H246" s="7" t="s">
        <v>34</v>
      </c>
      <c r="J246" s="7"/>
      <c r="K246" s="7"/>
      <c r="M246" s="7"/>
      <c r="N246" s="7"/>
      <c r="P246" s="7"/>
      <c r="Q246" s="7"/>
      <c r="S246" s="7"/>
      <c r="T246" s="7"/>
      <c r="V246" s="7"/>
      <c r="W246" s="7" t="s">
        <v>35</v>
      </c>
      <c r="Y246" s="7"/>
      <c r="Z246" s="7" t="s">
        <v>47</v>
      </c>
      <c r="AB246" s="7"/>
      <c r="AC246" s="7" t="s">
        <v>40</v>
      </c>
      <c r="AE246" s="7"/>
      <c r="AF246" s="7" t="s">
        <v>38</v>
      </c>
      <c r="AH246" s="7"/>
    </row>
    <row r="247" spans="1:34" s="8" customFormat="1" x14ac:dyDescent="0.15">
      <c r="A247" s="8">
        <v>1079</v>
      </c>
      <c r="B247" s="6">
        <v>46073.471736111103</v>
      </c>
      <c r="C247" s="6">
        <v>46073.481099536999</v>
      </c>
      <c r="D247" s="7" t="s">
        <v>33</v>
      </c>
      <c r="E247" s="7"/>
      <c r="G247" s="7"/>
      <c r="H247" s="7" t="s">
        <v>34</v>
      </c>
      <c r="J247" s="7"/>
      <c r="K247" s="7"/>
      <c r="M247" s="7"/>
      <c r="N247" s="7"/>
      <c r="P247" s="7"/>
      <c r="Q247" s="7"/>
      <c r="S247" s="7"/>
      <c r="T247" s="7"/>
      <c r="V247" s="7"/>
      <c r="W247" s="7" t="s">
        <v>35</v>
      </c>
      <c r="Y247" s="7"/>
      <c r="Z247" s="7" t="s">
        <v>36</v>
      </c>
      <c r="AB247" s="7"/>
      <c r="AC247" s="7" t="s">
        <v>37</v>
      </c>
      <c r="AE247" s="7"/>
      <c r="AF247" s="7" t="s">
        <v>38</v>
      </c>
      <c r="AH247" s="7"/>
    </row>
    <row r="248" spans="1:34" s="8" customFormat="1" x14ac:dyDescent="0.15">
      <c r="A248" s="8">
        <v>1080</v>
      </c>
      <c r="B248" s="6">
        <v>46073.464236111096</v>
      </c>
      <c r="C248" s="6">
        <v>46073.481099536999</v>
      </c>
      <c r="D248" s="7" t="s">
        <v>33</v>
      </c>
      <c r="E248" s="7"/>
      <c r="G248" s="7"/>
      <c r="H248" s="7" t="s">
        <v>34</v>
      </c>
      <c r="J248" s="7"/>
      <c r="K248" s="7"/>
      <c r="M248" s="7"/>
      <c r="N248" s="7"/>
      <c r="P248" s="7"/>
      <c r="Q248" s="7"/>
      <c r="S248" s="7"/>
      <c r="T248" s="7"/>
      <c r="V248" s="7"/>
      <c r="W248" s="7" t="s">
        <v>41</v>
      </c>
      <c r="Y248" s="7"/>
      <c r="Z248" s="7" t="s">
        <v>36</v>
      </c>
      <c r="AB248" s="7"/>
      <c r="AC248" s="7" t="s">
        <v>37</v>
      </c>
      <c r="AE248" s="7"/>
      <c r="AF248" s="7" t="s">
        <v>42</v>
      </c>
      <c r="AH248" s="7"/>
    </row>
    <row r="249" spans="1:34" s="8" customFormat="1" x14ac:dyDescent="0.15">
      <c r="A249" s="8">
        <v>1081</v>
      </c>
      <c r="B249" s="6">
        <v>46073.460092592599</v>
      </c>
      <c r="C249" s="6">
        <v>46073.481099536999</v>
      </c>
      <c r="D249" s="7" t="s">
        <v>33</v>
      </c>
      <c r="E249" s="7"/>
      <c r="G249" s="7"/>
      <c r="H249" s="7" t="s">
        <v>34</v>
      </c>
      <c r="J249" s="7"/>
      <c r="K249" s="7"/>
      <c r="M249" s="7"/>
      <c r="N249" s="7"/>
      <c r="P249" s="7"/>
      <c r="Q249" s="7"/>
      <c r="S249" s="7"/>
      <c r="T249" s="7"/>
      <c r="V249" s="7"/>
      <c r="W249" s="7" t="s">
        <v>41</v>
      </c>
      <c r="Y249" s="7"/>
      <c r="Z249" s="7" t="s">
        <v>47</v>
      </c>
      <c r="AB249" s="7"/>
      <c r="AC249" s="7" t="s">
        <v>44</v>
      </c>
      <c r="AE249" s="7"/>
      <c r="AF249" s="7" t="s">
        <v>38</v>
      </c>
      <c r="AH249" s="7"/>
    </row>
    <row r="250" spans="1:34" s="8" customFormat="1" x14ac:dyDescent="0.15">
      <c r="A250" s="8">
        <v>1082</v>
      </c>
      <c r="B250" s="6">
        <v>46073.458368055602</v>
      </c>
      <c r="C250" s="6">
        <v>46073.481099536999</v>
      </c>
      <c r="D250" s="7" t="s">
        <v>33</v>
      </c>
      <c r="E250" s="7"/>
      <c r="G250" s="7"/>
      <c r="H250" s="7" t="s">
        <v>34</v>
      </c>
      <c r="J250" s="7"/>
      <c r="K250" s="7"/>
      <c r="M250" s="7"/>
      <c r="N250" s="7"/>
      <c r="P250" s="7"/>
      <c r="Q250" s="7"/>
      <c r="S250" s="7"/>
      <c r="T250" s="7"/>
      <c r="V250" s="7"/>
      <c r="W250" s="7" t="s">
        <v>35</v>
      </c>
      <c r="Y250" s="7"/>
      <c r="Z250" s="7" t="s">
        <v>48</v>
      </c>
      <c r="AB250" s="7"/>
      <c r="AC250" s="7" t="s">
        <v>40</v>
      </c>
      <c r="AE250" s="7"/>
      <c r="AF250" s="7" t="s">
        <v>38</v>
      </c>
      <c r="AH250" s="7"/>
    </row>
    <row r="251" spans="1:34" s="8" customFormat="1" x14ac:dyDescent="0.15">
      <c r="A251" s="8">
        <v>1083</v>
      </c>
      <c r="B251" s="6">
        <v>46073.465069444399</v>
      </c>
      <c r="C251" s="6">
        <v>46073.481099536999</v>
      </c>
      <c r="D251" s="7" t="s">
        <v>33</v>
      </c>
      <c r="E251" s="7"/>
      <c r="G251" s="7"/>
      <c r="H251" s="7" t="s">
        <v>34</v>
      </c>
      <c r="J251" s="7"/>
      <c r="K251" s="7"/>
      <c r="M251" s="7"/>
      <c r="N251" s="7"/>
      <c r="P251" s="7"/>
      <c r="Q251" s="7"/>
      <c r="S251" s="7"/>
      <c r="T251" s="7"/>
      <c r="V251" s="7"/>
      <c r="W251" s="7" t="s">
        <v>35</v>
      </c>
      <c r="Y251" s="7"/>
      <c r="Z251" s="7" t="s">
        <v>101</v>
      </c>
      <c r="AB251" s="7"/>
      <c r="AC251" s="7" t="s">
        <v>40</v>
      </c>
      <c r="AE251" s="7"/>
      <c r="AF251" s="7" t="s">
        <v>45</v>
      </c>
      <c r="AH251" s="7"/>
    </row>
    <row r="252" spans="1:34" s="8" customFormat="1" x14ac:dyDescent="0.15">
      <c r="A252" s="8">
        <v>1084</v>
      </c>
      <c r="B252" s="6">
        <v>46073.472210648099</v>
      </c>
      <c r="C252" s="6">
        <v>46073.481099536999</v>
      </c>
      <c r="D252" s="7" t="s">
        <v>33</v>
      </c>
      <c r="E252" s="7"/>
      <c r="G252" s="7"/>
      <c r="H252" s="7" t="s">
        <v>34</v>
      </c>
      <c r="J252" s="7"/>
      <c r="K252" s="7"/>
      <c r="M252" s="7"/>
      <c r="N252" s="7"/>
      <c r="P252" s="7"/>
      <c r="Q252" s="7"/>
      <c r="S252" s="7"/>
      <c r="T252" s="7"/>
      <c r="V252" s="7"/>
      <c r="W252" s="7" t="s">
        <v>41</v>
      </c>
      <c r="Y252" s="7"/>
      <c r="Z252" s="7" t="s">
        <v>102</v>
      </c>
      <c r="AB252" s="7"/>
      <c r="AC252" s="7" t="s">
        <v>40</v>
      </c>
      <c r="AE252" s="7"/>
      <c r="AF252" s="7" t="s">
        <v>45</v>
      </c>
      <c r="AH252" s="7"/>
    </row>
    <row r="253" spans="1:34" s="8" customFormat="1" x14ac:dyDescent="0.15">
      <c r="A253" s="8">
        <v>1085</v>
      </c>
      <c r="B253" s="6">
        <v>46073.4691550926</v>
      </c>
      <c r="C253" s="6">
        <v>46073.481111111098</v>
      </c>
      <c r="D253" s="7" t="s">
        <v>33</v>
      </c>
      <c r="E253" s="7"/>
      <c r="G253" s="7"/>
      <c r="H253" s="7" t="s">
        <v>34</v>
      </c>
      <c r="J253" s="7"/>
      <c r="K253" s="7"/>
      <c r="M253" s="7"/>
      <c r="N253" s="7"/>
      <c r="P253" s="7"/>
      <c r="Q253" s="7"/>
      <c r="S253" s="7"/>
      <c r="T253" s="7"/>
      <c r="V253" s="7"/>
      <c r="W253" s="7" t="s">
        <v>35</v>
      </c>
      <c r="Y253" s="7"/>
      <c r="Z253" s="7" t="s">
        <v>102</v>
      </c>
      <c r="AB253" s="7"/>
      <c r="AC253" s="7" t="s">
        <v>37</v>
      </c>
      <c r="AE253" s="7"/>
      <c r="AF253" s="7" t="s">
        <v>38</v>
      </c>
      <c r="AH253" s="7"/>
    </row>
    <row r="254" spans="1:34" s="8" customFormat="1" x14ac:dyDescent="0.15">
      <c r="A254" s="8">
        <v>1086</v>
      </c>
      <c r="B254" s="6">
        <v>46073.46875</v>
      </c>
      <c r="C254" s="6">
        <v>46073.481111111098</v>
      </c>
      <c r="D254" s="7" t="s">
        <v>33</v>
      </c>
      <c r="E254" s="7"/>
      <c r="G254" s="7"/>
      <c r="H254" s="7" t="s">
        <v>34</v>
      </c>
      <c r="J254" s="7"/>
      <c r="K254" s="7"/>
      <c r="M254" s="7"/>
      <c r="N254" s="7"/>
      <c r="P254" s="7"/>
      <c r="Q254" s="7"/>
      <c r="S254" s="7"/>
      <c r="T254" s="7"/>
      <c r="V254" s="7"/>
      <c r="W254" s="7" t="s">
        <v>41</v>
      </c>
      <c r="Y254" s="7"/>
      <c r="Z254" s="7" t="s">
        <v>47</v>
      </c>
      <c r="AB254" s="7"/>
      <c r="AC254" s="7" t="s">
        <v>40</v>
      </c>
      <c r="AE254" s="7"/>
      <c r="AF254" s="7" t="s">
        <v>45</v>
      </c>
      <c r="AH254" s="7"/>
    </row>
    <row r="255" spans="1:34" s="8" customFormat="1" x14ac:dyDescent="0.15">
      <c r="A255" s="8">
        <v>1087</v>
      </c>
      <c r="B255" s="6">
        <v>46073.471087963</v>
      </c>
      <c r="C255" s="6">
        <v>46073.481122685203</v>
      </c>
      <c r="D255" s="7" t="s">
        <v>33</v>
      </c>
      <c r="E255" s="7"/>
      <c r="G255" s="7"/>
      <c r="H255" s="7" t="s">
        <v>34</v>
      </c>
      <c r="J255" s="7"/>
      <c r="K255" s="7"/>
      <c r="M255" s="7"/>
      <c r="N255" s="7"/>
      <c r="P255" s="7"/>
      <c r="Q255" s="7"/>
      <c r="S255" s="7"/>
      <c r="T255" s="7"/>
      <c r="V255" s="7"/>
      <c r="W255" s="7" t="s">
        <v>41</v>
      </c>
      <c r="Y255" s="7"/>
      <c r="Z255" s="7" t="s">
        <v>102</v>
      </c>
      <c r="AB255" s="7"/>
      <c r="AC255" s="7" t="s">
        <v>40</v>
      </c>
      <c r="AE255" s="7"/>
      <c r="AF255" s="7" t="s">
        <v>45</v>
      </c>
      <c r="AH255" s="7"/>
    </row>
    <row r="256" spans="1:34" s="8" customFormat="1" x14ac:dyDescent="0.15">
      <c r="A256" s="8">
        <v>1088</v>
      </c>
      <c r="B256" s="6">
        <v>46073.479826388902</v>
      </c>
      <c r="C256" s="6">
        <v>46073.481122685203</v>
      </c>
      <c r="D256" s="7" t="s">
        <v>33</v>
      </c>
      <c r="E256" s="7"/>
      <c r="G256" s="7"/>
      <c r="H256" s="7" t="s">
        <v>34</v>
      </c>
      <c r="J256" s="7"/>
      <c r="K256" s="7"/>
      <c r="M256" s="7"/>
      <c r="N256" s="7"/>
      <c r="P256" s="7"/>
      <c r="Q256" s="7"/>
      <c r="S256" s="7"/>
      <c r="T256" s="7"/>
      <c r="V256" s="7"/>
      <c r="W256" s="7" t="s">
        <v>35</v>
      </c>
      <c r="Y256" s="7"/>
      <c r="Z256" s="7" t="s">
        <v>36</v>
      </c>
      <c r="AB256" s="7"/>
      <c r="AC256" s="7" t="s">
        <v>40</v>
      </c>
      <c r="AE256" s="7"/>
      <c r="AF256" s="7" t="s">
        <v>45</v>
      </c>
      <c r="AH256" s="7"/>
    </row>
    <row r="257" spans="1:34" s="8" customFormat="1" x14ac:dyDescent="0.15">
      <c r="A257" s="8">
        <v>1089</v>
      </c>
      <c r="B257" s="6">
        <v>46073.472731481503</v>
      </c>
      <c r="C257" s="6">
        <v>46073.481134259302</v>
      </c>
      <c r="D257" s="7" t="s">
        <v>33</v>
      </c>
      <c r="E257" s="7"/>
      <c r="G257" s="7"/>
      <c r="H257" s="7" t="s">
        <v>34</v>
      </c>
      <c r="J257" s="7"/>
      <c r="K257" s="7"/>
      <c r="M257" s="7"/>
      <c r="N257" s="7"/>
      <c r="P257" s="7"/>
      <c r="Q257" s="7"/>
      <c r="S257" s="7"/>
      <c r="T257" s="7"/>
      <c r="V257" s="7"/>
      <c r="W257" s="7" t="s">
        <v>35</v>
      </c>
      <c r="Y257" s="7"/>
      <c r="Z257" s="7" t="s">
        <v>101</v>
      </c>
      <c r="AB257" s="7"/>
      <c r="AC257" s="7" t="s">
        <v>40</v>
      </c>
      <c r="AE257" s="7"/>
      <c r="AF257" s="7" t="s">
        <v>38</v>
      </c>
      <c r="AH257" s="7"/>
    </row>
    <row r="258" spans="1:34" s="8" customFormat="1" x14ac:dyDescent="0.15">
      <c r="A258" s="8">
        <v>1090</v>
      </c>
      <c r="B258" s="6">
        <v>46073.470532407402</v>
      </c>
      <c r="C258" s="6">
        <v>46073.481157407397</v>
      </c>
      <c r="D258" s="7" t="s">
        <v>33</v>
      </c>
      <c r="E258" s="7"/>
      <c r="G258" s="7"/>
      <c r="H258" s="7" t="s">
        <v>34</v>
      </c>
      <c r="J258" s="7"/>
      <c r="K258" s="7"/>
      <c r="M258" s="7"/>
      <c r="N258" s="7"/>
      <c r="P258" s="7"/>
      <c r="Q258" s="7"/>
      <c r="S258" s="7"/>
      <c r="T258" s="7"/>
      <c r="V258" s="7"/>
      <c r="W258" s="7" t="s">
        <v>35</v>
      </c>
      <c r="Y258" s="7"/>
      <c r="Z258" s="7" t="s">
        <v>36</v>
      </c>
      <c r="AB258" s="7"/>
      <c r="AC258" s="7" t="s">
        <v>40</v>
      </c>
      <c r="AE258" s="7"/>
      <c r="AF258" s="7" t="s">
        <v>38</v>
      </c>
      <c r="AH258" s="7"/>
    </row>
    <row r="259" spans="1:34" s="8" customFormat="1" x14ac:dyDescent="0.15">
      <c r="A259" s="8">
        <v>1091</v>
      </c>
      <c r="B259" s="6">
        <v>46073.4533912037</v>
      </c>
      <c r="C259" s="6">
        <v>46073.481168981503</v>
      </c>
      <c r="D259" s="7" t="s">
        <v>33</v>
      </c>
      <c r="E259" s="7"/>
      <c r="G259" s="7"/>
      <c r="H259" s="7" t="s">
        <v>34</v>
      </c>
      <c r="J259" s="7"/>
      <c r="K259" s="7"/>
      <c r="M259" s="7"/>
      <c r="N259" s="7"/>
      <c r="P259" s="7"/>
      <c r="Q259" s="7"/>
      <c r="S259" s="7"/>
      <c r="T259" s="7"/>
      <c r="V259" s="7"/>
      <c r="W259" s="7" t="s">
        <v>35</v>
      </c>
      <c r="Y259" s="7"/>
      <c r="Z259" s="7" t="s">
        <v>101</v>
      </c>
      <c r="AB259" s="7"/>
      <c r="AC259" s="7" t="s">
        <v>40</v>
      </c>
      <c r="AE259" s="7"/>
      <c r="AF259" s="7" t="s">
        <v>38</v>
      </c>
      <c r="AH259" s="7"/>
    </row>
    <row r="260" spans="1:34" s="8" customFormat="1" x14ac:dyDescent="0.15">
      <c r="A260" s="8">
        <v>1092</v>
      </c>
      <c r="B260" s="6">
        <v>46073.466412037</v>
      </c>
      <c r="C260" s="6">
        <v>46073.481249999997</v>
      </c>
      <c r="D260" s="7" t="s">
        <v>33</v>
      </c>
      <c r="E260" s="7"/>
      <c r="G260" s="7"/>
      <c r="H260" s="7" t="s">
        <v>34</v>
      </c>
      <c r="J260" s="7"/>
      <c r="K260" s="7"/>
      <c r="M260" s="7"/>
      <c r="N260" s="7"/>
      <c r="P260" s="7"/>
      <c r="Q260" s="7"/>
      <c r="S260" s="7"/>
      <c r="T260" s="7"/>
      <c r="V260" s="7"/>
      <c r="W260" s="7" t="s">
        <v>35</v>
      </c>
      <c r="Y260" s="7"/>
      <c r="Z260" s="7" t="s">
        <v>47</v>
      </c>
      <c r="AB260" s="7"/>
      <c r="AC260" s="7" t="s">
        <v>37</v>
      </c>
      <c r="AE260" s="7"/>
      <c r="AF260" s="7" t="s">
        <v>45</v>
      </c>
      <c r="AH260" s="7"/>
    </row>
    <row r="261" spans="1:34" s="8" customFormat="1" x14ac:dyDescent="0.15">
      <c r="A261" s="8">
        <v>1093</v>
      </c>
      <c r="B261" s="6">
        <v>46073.462395833303</v>
      </c>
      <c r="C261" s="6">
        <v>46073.481261574103</v>
      </c>
      <c r="D261" s="7" t="s">
        <v>33</v>
      </c>
      <c r="E261" s="7"/>
      <c r="G261" s="7"/>
      <c r="H261" s="7" t="s">
        <v>34</v>
      </c>
      <c r="J261" s="7"/>
      <c r="K261" s="7"/>
      <c r="M261" s="7"/>
      <c r="N261" s="7"/>
      <c r="P261" s="7"/>
      <c r="Q261" s="7"/>
      <c r="S261" s="7"/>
      <c r="T261" s="7"/>
      <c r="V261" s="7"/>
      <c r="W261" s="7" t="s">
        <v>35</v>
      </c>
      <c r="Y261" s="7"/>
      <c r="Z261" s="7" t="s">
        <v>36</v>
      </c>
      <c r="AB261" s="7"/>
      <c r="AC261" s="7" t="s">
        <v>40</v>
      </c>
      <c r="AE261" s="7"/>
      <c r="AF261" s="7" t="s">
        <v>42</v>
      </c>
      <c r="AH261" s="7"/>
    </row>
    <row r="262" spans="1:34" s="8" customFormat="1" x14ac:dyDescent="0.15">
      <c r="A262" s="8">
        <v>1094</v>
      </c>
      <c r="B262" s="6">
        <v>46073.4609375</v>
      </c>
      <c r="C262" s="6">
        <v>46073.481354166703</v>
      </c>
      <c r="D262" s="7" t="s">
        <v>33</v>
      </c>
      <c r="E262" s="7"/>
      <c r="G262" s="7"/>
      <c r="H262" s="7" t="s">
        <v>34</v>
      </c>
      <c r="J262" s="7"/>
      <c r="K262" s="7"/>
      <c r="M262" s="7"/>
      <c r="N262" s="7"/>
      <c r="P262" s="7"/>
      <c r="Q262" s="7"/>
      <c r="S262" s="7"/>
      <c r="T262" s="7"/>
      <c r="V262" s="7"/>
      <c r="W262" s="7" t="s">
        <v>41</v>
      </c>
      <c r="Y262" s="7"/>
      <c r="Z262" s="7" t="s">
        <v>36</v>
      </c>
      <c r="AB262" s="7"/>
      <c r="AC262" s="7" t="s">
        <v>40</v>
      </c>
      <c r="AE262" s="7"/>
      <c r="AF262" s="7" t="s">
        <v>45</v>
      </c>
      <c r="AH262" s="7"/>
    </row>
    <row r="263" spans="1:34" s="8" customFormat="1" x14ac:dyDescent="0.15">
      <c r="A263" s="8">
        <v>1095</v>
      </c>
      <c r="B263" s="6">
        <v>46073.456215277802</v>
      </c>
      <c r="C263" s="6">
        <v>46073.481516203698</v>
      </c>
      <c r="D263" s="7" t="s">
        <v>33</v>
      </c>
      <c r="E263" s="7"/>
      <c r="G263" s="7"/>
      <c r="H263" s="7" t="s">
        <v>34</v>
      </c>
      <c r="J263" s="7"/>
      <c r="K263" s="7"/>
      <c r="M263" s="7"/>
      <c r="N263" s="7"/>
      <c r="P263" s="7"/>
      <c r="Q263" s="7"/>
      <c r="S263" s="7"/>
      <c r="T263" s="7"/>
      <c r="V263" s="7"/>
      <c r="W263" s="7" t="s">
        <v>35</v>
      </c>
      <c r="Y263" s="7"/>
      <c r="Z263" s="7" t="s">
        <v>102</v>
      </c>
      <c r="AB263" s="7"/>
      <c r="AC263" s="7" t="s">
        <v>37</v>
      </c>
      <c r="AE263" s="7"/>
      <c r="AF263" s="7" t="s">
        <v>38</v>
      </c>
      <c r="AH263" s="7"/>
    </row>
    <row r="264" spans="1:34" s="8" customFormat="1" x14ac:dyDescent="0.15">
      <c r="A264" s="8">
        <v>1096</v>
      </c>
      <c r="B264" s="6">
        <v>46073.467187499999</v>
      </c>
      <c r="C264" s="6">
        <v>46073.481712963003</v>
      </c>
      <c r="D264" s="7" t="s">
        <v>33</v>
      </c>
      <c r="E264" s="7"/>
      <c r="G264" s="7"/>
      <c r="H264" s="7" t="s">
        <v>34</v>
      </c>
      <c r="J264" s="7"/>
      <c r="K264" s="7"/>
      <c r="M264" s="7"/>
      <c r="N264" s="7"/>
      <c r="P264" s="7"/>
      <c r="Q264" s="7"/>
      <c r="S264" s="7"/>
      <c r="T264" s="7"/>
      <c r="V264" s="7"/>
      <c r="W264" s="7" t="s">
        <v>35</v>
      </c>
      <c r="Y264" s="7"/>
      <c r="Z264" s="7" t="s">
        <v>36</v>
      </c>
      <c r="AB264" s="7"/>
      <c r="AC264" s="7" t="s">
        <v>37</v>
      </c>
      <c r="AE264" s="7"/>
      <c r="AF264" s="7" t="s">
        <v>38</v>
      </c>
      <c r="AH264" s="7"/>
    </row>
    <row r="265" spans="1:34" s="8" customFormat="1" x14ac:dyDescent="0.15">
      <c r="A265" s="8">
        <v>1097</v>
      </c>
      <c r="B265" s="6">
        <v>46073.471863425897</v>
      </c>
      <c r="C265" s="6">
        <v>46073.481828703698</v>
      </c>
      <c r="D265" s="7" t="s">
        <v>33</v>
      </c>
      <c r="E265" s="7"/>
      <c r="G265" s="7"/>
      <c r="H265" s="7" t="s">
        <v>34</v>
      </c>
      <c r="J265" s="7"/>
      <c r="K265" s="7"/>
      <c r="M265" s="7"/>
      <c r="N265" s="7"/>
      <c r="P265" s="7"/>
      <c r="Q265" s="7"/>
      <c r="S265" s="7"/>
      <c r="T265" s="7"/>
      <c r="V265" s="7"/>
      <c r="W265" s="7" t="s">
        <v>41</v>
      </c>
      <c r="Y265" s="7"/>
      <c r="Z265" s="7" t="s">
        <v>36</v>
      </c>
      <c r="AB265" s="7"/>
      <c r="AC265" s="7" t="s">
        <v>40</v>
      </c>
      <c r="AE265" s="7"/>
      <c r="AF265" s="7" t="s">
        <v>45</v>
      </c>
      <c r="AH265" s="7"/>
    </row>
    <row r="266" spans="1:34" s="8" customFormat="1" x14ac:dyDescent="0.15">
      <c r="A266" s="8">
        <v>1098</v>
      </c>
      <c r="B266" s="6">
        <v>46073.459513888898</v>
      </c>
      <c r="C266" s="6">
        <v>46073.481874999998</v>
      </c>
      <c r="D266" s="7" t="s">
        <v>33</v>
      </c>
      <c r="E266" s="7"/>
      <c r="G266" s="7"/>
      <c r="H266" s="7" t="s">
        <v>34</v>
      </c>
      <c r="J266" s="7"/>
      <c r="K266" s="7"/>
      <c r="M266" s="7"/>
      <c r="N266" s="7"/>
      <c r="P266" s="7"/>
      <c r="Q266" s="7"/>
      <c r="S266" s="7"/>
      <c r="T266" s="7"/>
      <c r="V266" s="7"/>
      <c r="W266" s="7" t="s">
        <v>41</v>
      </c>
      <c r="Y266" s="7"/>
      <c r="Z266" s="7" t="s">
        <v>47</v>
      </c>
      <c r="AB266" s="7"/>
      <c r="AC266" s="7" t="s">
        <v>37</v>
      </c>
      <c r="AE266" s="7"/>
      <c r="AF266" s="7" t="s">
        <v>45</v>
      </c>
      <c r="AH266" s="7"/>
    </row>
    <row r="267" spans="1:34" s="8" customFormat="1" x14ac:dyDescent="0.15">
      <c r="A267" s="8">
        <v>1099</v>
      </c>
      <c r="B267" s="6">
        <v>46073.457557870403</v>
      </c>
      <c r="C267" s="6">
        <v>46073.4818981481</v>
      </c>
      <c r="D267" s="7" t="s">
        <v>33</v>
      </c>
      <c r="E267" s="7"/>
      <c r="G267" s="7"/>
      <c r="H267" s="7" t="s">
        <v>34</v>
      </c>
      <c r="J267" s="7"/>
      <c r="K267" s="7"/>
      <c r="M267" s="7"/>
      <c r="N267" s="7"/>
      <c r="P267" s="7"/>
      <c r="Q267" s="7"/>
      <c r="S267" s="7"/>
      <c r="T267" s="7"/>
      <c r="V267" s="7"/>
      <c r="W267" s="7" t="s">
        <v>41</v>
      </c>
      <c r="Y267" s="7"/>
      <c r="Z267" s="7" t="s">
        <v>102</v>
      </c>
      <c r="AB267" s="7"/>
      <c r="AC267" s="7" t="s">
        <v>44</v>
      </c>
      <c r="AE267" s="7"/>
      <c r="AF267" s="7" t="s">
        <v>45</v>
      </c>
      <c r="AH267" s="7"/>
    </row>
    <row r="268" spans="1:34" s="8" customFormat="1" x14ac:dyDescent="0.15">
      <c r="A268" s="8">
        <v>1100</v>
      </c>
      <c r="B268" s="6">
        <v>46073.455254629604</v>
      </c>
      <c r="C268" s="6">
        <v>46073.481932870403</v>
      </c>
      <c r="D268" s="7" t="s">
        <v>33</v>
      </c>
      <c r="E268" s="7"/>
      <c r="G268" s="7"/>
      <c r="H268" s="7" t="s">
        <v>34</v>
      </c>
      <c r="J268" s="7"/>
      <c r="K268" s="7"/>
      <c r="M268" s="7"/>
      <c r="N268" s="7"/>
      <c r="P268" s="7"/>
      <c r="Q268" s="7"/>
      <c r="S268" s="7"/>
      <c r="T268" s="7"/>
      <c r="V268" s="7"/>
      <c r="W268" s="7" t="s">
        <v>41</v>
      </c>
      <c r="Y268" s="7"/>
      <c r="Z268" s="7" t="s">
        <v>36</v>
      </c>
      <c r="AB268" s="7"/>
      <c r="AC268" s="7" t="s">
        <v>40</v>
      </c>
      <c r="AE268" s="7"/>
      <c r="AF268" s="7" t="s">
        <v>45</v>
      </c>
      <c r="AH268" s="7"/>
    </row>
    <row r="269" spans="1:34" s="8" customFormat="1" x14ac:dyDescent="0.15">
      <c r="A269" s="8">
        <v>1101</v>
      </c>
      <c r="B269" s="6">
        <v>46073.457754629599</v>
      </c>
      <c r="C269" s="6">
        <v>46073.482222222199</v>
      </c>
      <c r="D269" s="7" t="s">
        <v>33</v>
      </c>
      <c r="E269" s="7"/>
      <c r="G269" s="7"/>
      <c r="H269" s="7" t="s">
        <v>34</v>
      </c>
      <c r="J269" s="7"/>
      <c r="K269" s="7"/>
      <c r="M269" s="7"/>
      <c r="N269" s="7"/>
      <c r="P269" s="7"/>
      <c r="Q269" s="7"/>
      <c r="S269" s="7"/>
      <c r="T269" s="7"/>
      <c r="V269" s="7"/>
      <c r="W269" s="7" t="s">
        <v>41</v>
      </c>
      <c r="Y269" s="7"/>
      <c r="Z269" s="7" t="s">
        <v>36</v>
      </c>
      <c r="AB269" s="7"/>
      <c r="AC269" s="7" t="s">
        <v>40</v>
      </c>
      <c r="AE269" s="7"/>
      <c r="AF269" s="7" t="s">
        <v>38</v>
      </c>
      <c r="AH269" s="7"/>
    </row>
    <row r="270" spans="1:34" s="8" customFormat="1" x14ac:dyDescent="0.15">
      <c r="A270" s="8">
        <v>1102</v>
      </c>
      <c r="B270" s="6">
        <v>46078.368703703702</v>
      </c>
      <c r="C270" s="6">
        <v>46078.372835648101</v>
      </c>
      <c r="D270" s="7" t="s">
        <v>33</v>
      </c>
      <c r="E270" s="7"/>
      <c r="G270" s="7"/>
      <c r="H270" s="7" t="s">
        <v>64</v>
      </c>
      <c r="J270" s="7"/>
      <c r="K270" s="7"/>
      <c r="M270" s="7"/>
      <c r="N270" s="7"/>
      <c r="P270" s="7"/>
      <c r="Q270" s="7"/>
      <c r="S270" s="7"/>
      <c r="T270" s="7"/>
      <c r="V270" s="7"/>
      <c r="W270" s="7" t="s">
        <v>35</v>
      </c>
      <c r="Y270" s="7"/>
      <c r="Z270" s="7" t="s">
        <v>48</v>
      </c>
      <c r="AB270" s="7"/>
      <c r="AC270" s="7" t="s">
        <v>37</v>
      </c>
      <c r="AE270" s="7"/>
      <c r="AF270" s="7" t="s">
        <v>45</v>
      </c>
      <c r="AH270" s="7"/>
    </row>
    <row r="271" spans="1:34" s="8" customFormat="1" x14ac:dyDescent="0.15">
      <c r="A271" s="8">
        <v>1103</v>
      </c>
      <c r="B271" s="6">
        <v>46078.371967592597</v>
      </c>
      <c r="C271" s="6">
        <v>46078.372858796298</v>
      </c>
      <c r="D271" s="7" t="s">
        <v>33</v>
      </c>
      <c r="E271" s="7"/>
      <c r="G271" s="7"/>
      <c r="H271" s="7" t="s">
        <v>64</v>
      </c>
      <c r="J271" s="7"/>
      <c r="K271" s="7"/>
      <c r="M271" s="7"/>
      <c r="N271" s="7"/>
      <c r="P271" s="7"/>
      <c r="Q271" s="7"/>
      <c r="S271" s="7"/>
      <c r="T271" s="7"/>
      <c r="V271" s="7"/>
      <c r="W271" s="7" t="s">
        <v>35</v>
      </c>
      <c r="Y271" s="7"/>
      <c r="Z271" s="7" t="s">
        <v>47</v>
      </c>
      <c r="AB271" s="7"/>
      <c r="AC271" s="7" t="s">
        <v>37</v>
      </c>
      <c r="AE271" s="7"/>
      <c r="AF271" s="7" t="s">
        <v>38</v>
      </c>
      <c r="AH271" s="7"/>
    </row>
    <row r="272" spans="1:34" s="8" customFormat="1" x14ac:dyDescent="0.15">
      <c r="A272" s="8">
        <v>1104</v>
      </c>
      <c r="B272" s="6">
        <v>46078.368750000001</v>
      </c>
      <c r="C272" s="6">
        <v>46078.372858796298</v>
      </c>
      <c r="D272" s="7" t="s">
        <v>33</v>
      </c>
      <c r="E272" s="7"/>
      <c r="G272" s="7"/>
      <c r="H272" s="7" t="s">
        <v>64</v>
      </c>
      <c r="J272" s="7"/>
      <c r="K272" s="7"/>
      <c r="M272" s="7"/>
      <c r="N272" s="7"/>
      <c r="P272" s="7"/>
      <c r="Q272" s="7"/>
      <c r="S272" s="7"/>
      <c r="T272" s="7"/>
      <c r="V272" s="7"/>
      <c r="W272" s="7" t="s">
        <v>41</v>
      </c>
      <c r="Y272" s="7"/>
      <c r="Z272" s="7" t="s">
        <v>36</v>
      </c>
      <c r="AB272" s="7"/>
      <c r="AC272" s="7" t="s">
        <v>40</v>
      </c>
      <c r="AE272" s="7"/>
      <c r="AF272" s="7" t="s">
        <v>38</v>
      </c>
      <c r="AH272" s="7"/>
    </row>
    <row r="273" spans="1:34" s="8" customFormat="1" x14ac:dyDescent="0.15">
      <c r="A273" s="8">
        <v>1105</v>
      </c>
      <c r="B273" s="6">
        <v>46078.370752314797</v>
      </c>
      <c r="C273" s="6">
        <v>46078.372858796298</v>
      </c>
      <c r="D273" s="7" t="s">
        <v>33</v>
      </c>
      <c r="E273" s="7"/>
      <c r="G273" s="7"/>
      <c r="H273" s="7" t="s">
        <v>64</v>
      </c>
      <c r="J273" s="7"/>
      <c r="K273" s="7"/>
      <c r="M273" s="7"/>
      <c r="N273" s="7"/>
      <c r="P273" s="7"/>
      <c r="Q273" s="7"/>
      <c r="S273" s="7"/>
      <c r="T273" s="7"/>
      <c r="V273" s="7"/>
      <c r="W273" s="7" t="s">
        <v>35</v>
      </c>
      <c r="Y273" s="7"/>
      <c r="Z273" s="7" t="s">
        <v>36</v>
      </c>
      <c r="AB273" s="7"/>
      <c r="AC273" s="7" t="s">
        <v>44</v>
      </c>
      <c r="AE273" s="7"/>
      <c r="AF273" s="7" t="s">
        <v>45</v>
      </c>
      <c r="AH273" s="7"/>
    </row>
    <row r="274" spans="1:34" s="8" customFormat="1" x14ac:dyDescent="0.15">
      <c r="A274" s="8">
        <v>1106</v>
      </c>
      <c r="B274" s="6">
        <v>46078.3677314815</v>
      </c>
      <c r="C274" s="6">
        <v>46078.372858796298</v>
      </c>
      <c r="D274" s="7" t="s">
        <v>33</v>
      </c>
      <c r="E274" s="7"/>
      <c r="G274" s="7"/>
      <c r="H274" s="7" t="s">
        <v>64</v>
      </c>
      <c r="J274" s="7"/>
      <c r="K274" s="7"/>
      <c r="M274" s="7"/>
      <c r="N274" s="7"/>
      <c r="P274" s="7"/>
      <c r="Q274" s="7"/>
      <c r="S274" s="7"/>
      <c r="T274" s="7"/>
      <c r="V274" s="7"/>
      <c r="W274" s="7" t="s">
        <v>35</v>
      </c>
      <c r="Y274" s="7"/>
      <c r="Z274" s="7" t="s">
        <v>36</v>
      </c>
      <c r="AB274" s="7"/>
      <c r="AC274" s="7" t="s">
        <v>40</v>
      </c>
      <c r="AE274" s="7"/>
      <c r="AF274" s="7" t="s">
        <v>38</v>
      </c>
      <c r="AH274" s="7"/>
    </row>
    <row r="275" spans="1:34" s="8" customFormat="1" x14ac:dyDescent="0.15">
      <c r="A275" s="8">
        <v>1107</v>
      </c>
      <c r="B275" s="6">
        <v>46078.370266203703</v>
      </c>
      <c r="C275" s="6">
        <v>46078.372858796298</v>
      </c>
      <c r="D275" s="7" t="s">
        <v>33</v>
      </c>
      <c r="E275" s="7"/>
      <c r="G275" s="7"/>
      <c r="H275" s="7" t="s">
        <v>64</v>
      </c>
      <c r="J275" s="7"/>
      <c r="K275" s="7"/>
      <c r="M275" s="7"/>
      <c r="N275" s="7"/>
      <c r="P275" s="7"/>
      <c r="Q275" s="7"/>
      <c r="S275" s="7"/>
      <c r="T275" s="7"/>
      <c r="V275" s="7"/>
      <c r="W275" s="7" t="s">
        <v>35</v>
      </c>
      <c r="Y275" s="7"/>
      <c r="Z275" s="7" t="s">
        <v>36</v>
      </c>
      <c r="AB275" s="7"/>
      <c r="AC275" s="7" t="s">
        <v>37</v>
      </c>
      <c r="AE275" s="7"/>
      <c r="AF275" s="7" t="s">
        <v>42</v>
      </c>
      <c r="AH275" s="7"/>
    </row>
    <row r="276" spans="1:34" s="8" customFormat="1" x14ac:dyDescent="0.15">
      <c r="A276" s="8">
        <v>1108</v>
      </c>
      <c r="B276" s="6">
        <v>46078.367719907401</v>
      </c>
      <c r="C276" s="6">
        <v>46078.372858796298</v>
      </c>
      <c r="D276" s="7" t="s">
        <v>33</v>
      </c>
      <c r="E276" s="7"/>
      <c r="G276" s="7"/>
      <c r="H276" s="7" t="s">
        <v>64</v>
      </c>
      <c r="J276" s="7"/>
      <c r="K276" s="7"/>
      <c r="M276" s="7"/>
      <c r="N276" s="7"/>
      <c r="P276" s="7"/>
      <c r="Q276" s="7"/>
      <c r="S276" s="7"/>
      <c r="T276" s="7"/>
      <c r="V276" s="7"/>
      <c r="W276" s="7" t="s">
        <v>35</v>
      </c>
      <c r="Y276" s="7"/>
      <c r="Z276" s="7" t="s">
        <v>39</v>
      </c>
      <c r="AB276" s="7"/>
      <c r="AC276" s="7" t="s">
        <v>37</v>
      </c>
      <c r="AE276" s="7"/>
      <c r="AF276" s="7" t="s">
        <v>38</v>
      </c>
      <c r="AH276" s="7"/>
    </row>
    <row r="277" spans="1:34" s="8" customFormat="1" x14ac:dyDescent="0.15">
      <c r="A277" s="8">
        <v>1109</v>
      </c>
      <c r="B277" s="6">
        <v>46078.3694328704</v>
      </c>
      <c r="C277" s="6">
        <v>46078.372858796298</v>
      </c>
      <c r="D277" s="7" t="s">
        <v>33</v>
      </c>
      <c r="E277" s="7"/>
      <c r="G277" s="7"/>
      <c r="H277" s="7" t="s">
        <v>64</v>
      </c>
      <c r="J277" s="7"/>
      <c r="K277" s="7"/>
      <c r="M277" s="7"/>
      <c r="N277" s="7"/>
      <c r="P277" s="7"/>
      <c r="Q277" s="7"/>
      <c r="S277" s="7"/>
      <c r="T277" s="7"/>
      <c r="V277" s="7"/>
      <c r="W277" s="7" t="s">
        <v>35</v>
      </c>
      <c r="Y277" s="7"/>
      <c r="Z277" s="7" t="s">
        <v>47</v>
      </c>
      <c r="AB277" s="7"/>
      <c r="AC277" s="7" t="s">
        <v>40</v>
      </c>
      <c r="AE277" s="7"/>
      <c r="AF277" s="7" t="s">
        <v>42</v>
      </c>
      <c r="AH277" s="7"/>
    </row>
    <row r="278" spans="1:34" s="8" customFormat="1" x14ac:dyDescent="0.15">
      <c r="A278" s="8">
        <v>1110</v>
      </c>
      <c r="B278" s="6">
        <v>46078.370219907403</v>
      </c>
      <c r="C278" s="6">
        <v>46078.372870370396</v>
      </c>
      <c r="D278" s="7" t="s">
        <v>33</v>
      </c>
      <c r="E278" s="7"/>
      <c r="G278" s="7"/>
      <c r="H278" s="7" t="s">
        <v>64</v>
      </c>
      <c r="J278" s="7"/>
      <c r="K278" s="7"/>
      <c r="M278" s="7"/>
      <c r="N278" s="7"/>
      <c r="P278" s="7"/>
      <c r="Q278" s="7"/>
      <c r="S278" s="7"/>
      <c r="T278" s="7"/>
      <c r="V278" s="7"/>
      <c r="W278" s="7" t="s">
        <v>41</v>
      </c>
      <c r="Y278" s="7"/>
      <c r="Z278" s="7" t="s">
        <v>36</v>
      </c>
      <c r="AB278" s="7"/>
      <c r="AC278" s="7" t="s">
        <v>40</v>
      </c>
      <c r="AE278" s="7"/>
      <c r="AF278" s="7" t="s">
        <v>42</v>
      </c>
      <c r="AH278" s="7"/>
    </row>
    <row r="279" spans="1:34" s="8" customFormat="1" x14ac:dyDescent="0.15">
      <c r="A279" s="8">
        <v>1111</v>
      </c>
      <c r="B279" s="6">
        <v>46078.370856481502</v>
      </c>
      <c r="C279" s="6">
        <v>46078.372870370396</v>
      </c>
      <c r="D279" s="7" t="s">
        <v>33</v>
      </c>
      <c r="E279" s="7"/>
      <c r="G279" s="7"/>
      <c r="H279" s="7" t="s">
        <v>64</v>
      </c>
      <c r="J279" s="7"/>
      <c r="K279" s="7"/>
      <c r="M279" s="7"/>
      <c r="N279" s="7"/>
      <c r="P279" s="7"/>
      <c r="Q279" s="7"/>
      <c r="S279" s="7"/>
      <c r="T279" s="7"/>
      <c r="V279" s="7"/>
      <c r="W279" s="7" t="s">
        <v>35</v>
      </c>
      <c r="Y279" s="7"/>
      <c r="Z279" s="7" t="s">
        <v>36</v>
      </c>
      <c r="AB279" s="7"/>
      <c r="AC279" s="7" t="s">
        <v>40</v>
      </c>
      <c r="AE279" s="7"/>
      <c r="AF279" s="7" t="s">
        <v>38</v>
      </c>
      <c r="AH279" s="7"/>
    </row>
    <row r="280" spans="1:34" s="8" customFormat="1" x14ac:dyDescent="0.15">
      <c r="A280" s="8">
        <v>1112</v>
      </c>
      <c r="B280" s="6">
        <v>46078.369027777801</v>
      </c>
      <c r="C280" s="6">
        <v>46078.372870370396</v>
      </c>
      <c r="D280" s="7" t="s">
        <v>33</v>
      </c>
      <c r="E280" s="7"/>
      <c r="G280" s="7"/>
      <c r="H280" s="7" t="s">
        <v>64</v>
      </c>
      <c r="J280" s="7"/>
      <c r="K280" s="7"/>
      <c r="M280" s="7"/>
      <c r="N280" s="7"/>
      <c r="P280" s="7"/>
      <c r="Q280" s="7"/>
      <c r="S280" s="7"/>
      <c r="T280" s="7"/>
      <c r="V280" s="7"/>
      <c r="W280" s="7" t="s">
        <v>35</v>
      </c>
      <c r="Y280" s="7"/>
      <c r="Z280" s="7" t="s">
        <v>47</v>
      </c>
      <c r="AB280" s="7"/>
      <c r="AC280" s="7" t="s">
        <v>40</v>
      </c>
      <c r="AE280" s="7"/>
      <c r="AF280" s="7" t="s">
        <v>42</v>
      </c>
      <c r="AH280" s="7"/>
    </row>
    <row r="281" spans="1:34" s="8" customFormat="1" x14ac:dyDescent="0.15">
      <c r="A281" s="8">
        <v>1113</v>
      </c>
      <c r="B281" s="6">
        <v>46078.369687500002</v>
      </c>
      <c r="C281" s="6">
        <v>46078.372870370396</v>
      </c>
      <c r="D281" s="7" t="s">
        <v>33</v>
      </c>
      <c r="E281" s="7"/>
      <c r="G281" s="7"/>
      <c r="H281" s="7" t="s">
        <v>64</v>
      </c>
      <c r="J281" s="7"/>
      <c r="K281" s="7"/>
      <c r="M281" s="7"/>
      <c r="N281" s="7"/>
      <c r="P281" s="7"/>
      <c r="Q281" s="7"/>
      <c r="S281" s="7"/>
      <c r="T281" s="7"/>
      <c r="V281" s="7"/>
      <c r="W281" s="7" t="s">
        <v>35</v>
      </c>
      <c r="Y281" s="7"/>
      <c r="Z281" s="7" t="s">
        <v>36</v>
      </c>
      <c r="AB281" s="7"/>
      <c r="AC281" s="7" t="s">
        <v>44</v>
      </c>
      <c r="AE281" s="7"/>
      <c r="AF281" s="7" t="s">
        <v>45</v>
      </c>
      <c r="AH281" s="7"/>
    </row>
    <row r="282" spans="1:34" s="8" customFormat="1" x14ac:dyDescent="0.15">
      <c r="A282" s="8">
        <v>1114</v>
      </c>
      <c r="B282" s="6">
        <v>46078.370046296302</v>
      </c>
      <c r="C282" s="6">
        <v>46078.3728819444</v>
      </c>
      <c r="D282" s="7" t="s">
        <v>33</v>
      </c>
      <c r="E282" s="7"/>
      <c r="G282" s="7"/>
      <c r="H282" s="7" t="s">
        <v>64</v>
      </c>
      <c r="J282" s="7"/>
      <c r="K282" s="7"/>
      <c r="M282" s="7"/>
      <c r="N282" s="7"/>
      <c r="P282" s="7"/>
      <c r="Q282" s="7"/>
      <c r="S282" s="7"/>
      <c r="T282" s="7"/>
      <c r="V282" s="7"/>
      <c r="W282" s="7" t="s">
        <v>35</v>
      </c>
      <c r="Y282" s="7"/>
      <c r="Z282" s="7" t="s">
        <v>36</v>
      </c>
      <c r="AB282" s="7"/>
      <c r="AC282" s="7" t="s">
        <v>40</v>
      </c>
      <c r="AE282" s="7"/>
      <c r="AF282" s="7" t="s">
        <v>38</v>
      </c>
      <c r="AH282" s="7"/>
    </row>
    <row r="283" spans="1:34" s="8" customFormat="1" x14ac:dyDescent="0.15">
      <c r="A283" s="8">
        <v>1115</v>
      </c>
      <c r="B283" s="6">
        <v>46078.371331018498</v>
      </c>
      <c r="C283" s="6">
        <v>46078.3728819444</v>
      </c>
      <c r="D283" s="7" t="s">
        <v>33</v>
      </c>
      <c r="E283" s="7"/>
      <c r="G283" s="7"/>
      <c r="H283" s="7" t="s">
        <v>64</v>
      </c>
      <c r="J283" s="7"/>
      <c r="K283" s="7"/>
      <c r="M283" s="7"/>
      <c r="N283" s="7"/>
      <c r="P283" s="7"/>
      <c r="Q283" s="7"/>
      <c r="S283" s="7"/>
      <c r="T283" s="7"/>
      <c r="V283" s="7"/>
      <c r="W283" s="7" t="s">
        <v>41</v>
      </c>
      <c r="Y283" s="7"/>
      <c r="Z283" s="7" t="s">
        <v>36</v>
      </c>
      <c r="AB283" s="7"/>
      <c r="AC283" s="7" t="s">
        <v>40</v>
      </c>
      <c r="AE283" s="7"/>
      <c r="AF283" s="7" t="s">
        <v>45</v>
      </c>
      <c r="AH283" s="7"/>
    </row>
    <row r="284" spans="1:34" s="8" customFormat="1" x14ac:dyDescent="0.15">
      <c r="A284" s="8">
        <v>1116</v>
      </c>
      <c r="B284" s="6">
        <v>46078.367881944403</v>
      </c>
      <c r="C284" s="6">
        <v>46078.3728819444</v>
      </c>
      <c r="D284" s="7" t="s">
        <v>33</v>
      </c>
      <c r="E284" s="7"/>
      <c r="G284" s="7"/>
      <c r="H284" s="7" t="s">
        <v>64</v>
      </c>
      <c r="J284" s="7"/>
      <c r="K284" s="7"/>
      <c r="M284" s="7"/>
      <c r="N284" s="7"/>
      <c r="P284" s="7"/>
      <c r="Q284" s="7"/>
      <c r="S284" s="7"/>
      <c r="T284" s="7"/>
      <c r="V284" s="7"/>
      <c r="W284" s="7" t="s">
        <v>35</v>
      </c>
      <c r="Y284" s="7"/>
      <c r="Z284" s="7" t="s">
        <v>36</v>
      </c>
      <c r="AB284" s="7"/>
      <c r="AC284" s="7" t="s">
        <v>46</v>
      </c>
      <c r="AE284" s="7"/>
      <c r="AF284" s="7" t="s">
        <v>45</v>
      </c>
      <c r="AH284" s="7"/>
    </row>
    <row r="285" spans="1:34" s="8" customFormat="1" x14ac:dyDescent="0.15">
      <c r="A285" s="8">
        <v>1117</v>
      </c>
      <c r="B285" s="6">
        <v>46078.368634259299</v>
      </c>
      <c r="C285" s="6">
        <v>46078.3728819444</v>
      </c>
      <c r="D285" s="7" t="s">
        <v>33</v>
      </c>
      <c r="E285" s="7"/>
      <c r="G285" s="7"/>
      <c r="H285" s="7" t="s">
        <v>64</v>
      </c>
      <c r="J285" s="7"/>
      <c r="K285" s="7"/>
      <c r="M285" s="7"/>
      <c r="N285" s="7"/>
      <c r="P285" s="7"/>
      <c r="Q285" s="7"/>
      <c r="S285" s="7"/>
      <c r="T285" s="7"/>
      <c r="V285" s="7"/>
      <c r="W285" s="7" t="s">
        <v>35</v>
      </c>
      <c r="Y285" s="7"/>
      <c r="Z285" s="7" t="s">
        <v>36</v>
      </c>
      <c r="AB285" s="7"/>
      <c r="AC285" s="7" t="s">
        <v>40</v>
      </c>
      <c r="AE285" s="7"/>
      <c r="AF285" s="7" t="s">
        <v>42</v>
      </c>
      <c r="AH285" s="7"/>
    </row>
    <row r="286" spans="1:34" s="8" customFormat="1" x14ac:dyDescent="0.15">
      <c r="A286" s="8">
        <v>1118</v>
      </c>
      <c r="B286" s="6">
        <v>46078.369212963</v>
      </c>
      <c r="C286" s="6">
        <v>46078.372893518499</v>
      </c>
      <c r="D286" s="7" t="s">
        <v>33</v>
      </c>
      <c r="E286" s="7"/>
      <c r="G286" s="7"/>
      <c r="H286" s="7" t="s">
        <v>64</v>
      </c>
      <c r="J286" s="7"/>
      <c r="K286" s="7"/>
      <c r="M286" s="7"/>
      <c r="N286" s="7"/>
      <c r="P286" s="7"/>
      <c r="Q286" s="7"/>
      <c r="S286" s="7"/>
      <c r="T286" s="7"/>
      <c r="V286" s="7"/>
      <c r="W286" s="7" t="s">
        <v>35</v>
      </c>
      <c r="Y286" s="7"/>
      <c r="Z286" s="7" t="s">
        <v>36</v>
      </c>
      <c r="AB286" s="7"/>
      <c r="AC286" s="7" t="s">
        <v>37</v>
      </c>
      <c r="AE286" s="7"/>
      <c r="AF286" s="7" t="s">
        <v>38</v>
      </c>
      <c r="AH286" s="7"/>
    </row>
    <row r="287" spans="1:34" s="8" customFormat="1" x14ac:dyDescent="0.15">
      <c r="A287" s="8">
        <v>1119</v>
      </c>
      <c r="B287" s="6">
        <v>46078.369212963</v>
      </c>
      <c r="C287" s="6">
        <v>46078.372893518499</v>
      </c>
      <c r="D287" s="7" t="s">
        <v>33</v>
      </c>
      <c r="E287" s="7"/>
      <c r="G287" s="7"/>
      <c r="H287" s="7" t="s">
        <v>64</v>
      </c>
      <c r="J287" s="7"/>
      <c r="K287" s="7"/>
      <c r="M287" s="7"/>
      <c r="N287" s="7"/>
      <c r="P287" s="7"/>
      <c r="Q287" s="7"/>
      <c r="S287" s="7"/>
      <c r="T287" s="7"/>
      <c r="V287" s="7"/>
      <c r="W287" s="7" t="s">
        <v>35</v>
      </c>
      <c r="Y287" s="7"/>
      <c r="Z287" s="7" t="s">
        <v>36</v>
      </c>
      <c r="AB287" s="7"/>
      <c r="AC287" s="7" t="s">
        <v>44</v>
      </c>
      <c r="AE287" s="7"/>
      <c r="AF287" s="7" t="s">
        <v>45</v>
      </c>
      <c r="AH287" s="7"/>
    </row>
    <row r="288" spans="1:34" s="8" customFormat="1" x14ac:dyDescent="0.15">
      <c r="A288" s="8">
        <v>1120</v>
      </c>
      <c r="B288" s="6">
        <v>46078.368078703701</v>
      </c>
      <c r="C288" s="6">
        <v>46078.372893518499</v>
      </c>
      <c r="D288" s="7" t="s">
        <v>33</v>
      </c>
      <c r="E288" s="7"/>
      <c r="G288" s="7"/>
      <c r="H288" s="7" t="s">
        <v>64</v>
      </c>
      <c r="J288" s="7"/>
      <c r="K288" s="7"/>
      <c r="M288" s="7"/>
      <c r="N288" s="7"/>
      <c r="P288" s="7"/>
      <c r="Q288" s="7"/>
      <c r="S288" s="7"/>
      <c r="T288" s="7"/>
      <c r="V288" s="7"/>
      <c r="W288" s="7" t="s">
        <v>35</v>
      </c>
      <c r="Y288" s="7"/>
      <c r="Z288" s="7" t="s">
        <v>36</v>
      </c>
      <c r="AB288" s="7"/>
      <c r="AC288" s="7" t="s">
        <v>37</v>
      </c>
      <c r="AE288" s="7"/>
      <c r="AF288" s="7" t="s">
        <v>38</v>
      </c>
      <c r="AH288" s="7"/>
    </row>
    <row r="289" spans="1:34" s="8" customFormat="1" x14ac:dyDescent="0.15">
      <c r="A289" s="8">
        <v>1121</v>
      </c>
      <c r="B289" s="6">
        <v>46078.370763888903</v>
      </c>
      <c r="C289" s="6">
        <v>46078.372905092598</v>
      </c>
      <c r="D289" s="7" t="s">
        <v>33</v>
      </c>
      <c r="E289" s="7"/>
      <c r="G289" s="7"/>
      <c r="H289" s="7" t="s">
        <v>64</v>
      </c>
      <c r="J289" s="7"/>
      <c r="K289" s="7"/>
      <c r="M289" s="7"/>
      <c r="N289" s="7"/>
      <c r="P289" s="7"/>
      <c r="Q289" s="7"/>
      <c r="S289" s="7"/>
      <c r="T289" s="7"/>
      <c r="V289" s="7"/>
      <c r="W289" s="7" t="s">
        <v>41</v>
      </c>
      <c r="Y289" s="7"/>
      <c r="Z289" s="7" t="s">
        <v>36</v>
      </c>
      <c r="AB289" s="7"/>
      <c r="AC289" s="7" t="s">
        <v>40</v>
      </c>
      <c r="AE289" s="7"/>
      <c r="AF289" s="7" t="s">
        <v>42</v>
      </c>
      <c r="AH289" s="7"/>
    </row>
    <row r="290" spans="1:34" s="8" customFormat="1" x14ac:dyDescent="0.15">
      <c r="A290" s="8">
        <v>1122</v>
      </c>
      <c r="B290" s="6">
        <v>46078.368750000001</v>
      </c>
      <c r="C290" s="6">
        <v>46078.372916666704</v>
      </c>
      <c r="D290" s="7" t="s">
        <v>33</v>
      </c>
      <c r="E290" s="7"/>
      <c r="G290" s="7"/>
      <c r="H290" s="7" t="s">
        <v>64</v>
      </c>
      <c r="J290" s="7"/>
      <c r="K290" s="7"/>
      <c r="M290" s="7"/>
      <c r="N290" s="7"/>
      <c r="P290" s="7"/>
      <c r="Q290" s="7"/>
      <c r="S290" s="7"/>
      <c r="T290" s="7"/>
      <c r="V290" s="7"/>
      <c r="W290" s="7" t="s">
        <v>35</v>
      </c>
      <c r="Y290" s="7"/>
      <c r="Z290" s="7" t="s">
        <v>36</v>
      </c>
      <c r="AB290" s="7"/>
      <c r="AC290" s="7" t="s">
        <v>40</v>
      </c>
      <c r="AE290" s="7"/>
      <c r="AF290" s="7" t="s">
        <v>98</v>
      </c>
      <c r="AH290" s="7"/>
    </row>
    <row r="291" spans="1:34" s="8" customFormat="1" x14ac:dyDescent="0.15">
      <c r="A291" s="8">
        <v>1123</v>
      </c>
      <c r="B291" s="6">
        <v>46078.369409722203</v>
      </c>
      <c r="C291" s="6">
        <v>46078.3729282407</v>
      </c>
      <c r="D291" s="7" t="s">
        <v>33</v>
      </c>
      <c r="E291" s="7"/>
      <c r="G291" s="7"/>
      <c r="H291" s="7" t="s">
        <v>64</v>
      </c>
      <c r="J291" s="7"/>
      <c r="K291" s="7"/>
      <c r="M291" s="7"/>
      <c r="N291" s="7"/>
      <c r="P291" s="7"/>
      <c r="Q291" s="7"/>
      <c r="S291" s="7"/>
      <c r="T291" s="7"/>
      <c r="V291" s="7"/>
      <c r="W291" s="7" t="s">
        <v>41</v>
      </c>
      <c r="Y291" s="7"/>
      <c r="Z291" s="7" t="s">
        <v>36</v>
      </c>
      <c r="AB291" s="7"/>
      <c r="AC291" s="7" t="s">
        <v>40</v>
      </c>
      <c r="AE291" s="7"/>
      <c r="AF291" s="7" t="s">
        <v>42</v>
      </c>
      <c r="AH291" s="7"/>
    </row>
    <row r="292" spans="1:34" s="8" customFormat="1" x14ac:dyDescent="0.15">
      <c r="A292" s="8">
        <v>1124</v>
      </c>
      <c r="B292" s="6">
        <v>46078.3722106481</v>
      </c>
      <c r="C292" s="6">
        <v>46078.372951388897</v>
      </c>
      <c r="D292" s="7" t="s">
        <v>33</v>
      </c>
      <c r="E292" s="7"/>
      <c r="G292" s="7"/>
      <c r="H292" s="7" t="s">
        <v>64</v>
      </c>
      <c r="J292" s="7"/>
      <c r="K292" s="7"/>
      <c r="M292" s="7"/>
      <c r="N292" s="7"/>
      <c r="P292" s="7"/>
      <c r="Q292" s="7"/>
      <c r="S292" s="7"/>
      <c r="T292" s="7"/>
      <c r="V292" s="7"/>
      <c r="W292" s="7" t="s">
        <v>35</v>
      </c>
      <c r="Y292" s="7"/>
      <c r="Z292" s="7" t="s">
        <v>36</v>
      </c>
      <c r="AB292" s="7"/>
      <c r="AC292" s="7" t="s">
        <v>40</v>
      </c>
      <c r="AE292" s="7"/>
      <c r="AF292" s="7" t="s">
        <v>42</v>
      </c>
      <c r="AH292" s="7"/>
    </row>
    <row r="293" spans="1:34" s="8" customFormat="1" x14ac:dyDescent="0.15">
      <c r="A293" s="8">
        <v>1125</v>
      </c>
      <c r="B293" s="6">
        <v>46078.3679050926</v>
      </c>
      <c r="C293" s="6">
        <v>46078.372962963003</v>
      </c>
      <c r="D293" s="7" t="s">
        <v>33</v>
      </c>
      <c r="E293" s="7"/>
      <c r="G293" s="7"/>
      <c r="H293" s="7" t="s">
        <v>64</v>
      </c>
      <c r="J293" s="7"/>
      <c r="K293" s="7"/>
      <c r="M293" s="7"/>
      <c r="N293" s="7"/>
      <c r="P293" s="7"/>
      <c r="Q293" s="7"/>
      <c r="S293" s="7"/>
      <c r="T293" s="7"/>
      <c r="V293" s="7"/>
      <c r="W293" s="7" t="s">
        <v>35</v>
      </c>
      <c r="Y293" s="7"/>
      <c r="Z293" s="7" t="s">
        <v>36</v>
      </c>
      <c r="AB293" s="7"/>
      <c r="AC293" s="7" t="s">
        <v>37</v>
      </c>
      <c r="AE293" s="7"/>
      <c r="AF293" s="7" t="s">
        <v>45</v>
      </c>
      <c r="AH293" s="7"/>
    </row>
    <row r="294" spans="1:34" s="8" customFormat="1" x14ac:dyDescent="0.15">
      <c r="A294" s="8">
        <v>1126</v>
      </c>
      <c r="B294" s="6">
        <v>46078.371481481503</v>
      </c>
      <c r="C294" s="6">
        <v>46078.372997685197</v>
      </c>
      <c r="D294" s="7" t="s">
        <v>33</v>
      </c>
      <c r="E294" s="7"/>
      <c r="G294" s="7"/>
      <c r="H294" s="7" t="s">
        <v>64</v>
      </c>
      <c r="J294" s="7"/>
      <c r="K294" s="7"/>
      <c r="M294" s="7"/>
      <c r="N294" s="7"/>
      <c r="P294" s="7"/>
      <c r="Q294" s="7"/>
      <c r="S294" s="7"/>
      <c r="T294" s="7"/>
      <c r="V294" s="7"/>
      <c r="W294" s="7" t="s">
        <v>35</v>
      </c>
      <c r="Y294" s="7"/>
      <c r="Z294" s="7" t="s">
        <v>36</v>
      </c>
      <c r="AB294" s="7"/>
      <c r="AC294" s="7" t="s">
        <v>40</v>
      </c>
      <c r="AE294" s="7"/>
      <c r="AF294" s="7" t="s">
        <v>42</v>
      </c>
      <c r="AH294" s="7"/>
    </row>
    <row r="295" spans="1:34" s="8" customFormat="1" x14ac:dyDescent="0.15">
      <c r="A295" s="8">
        <v>1127</v>
      </c>
      <c r="B295" s="6">
        <v>46078.370833333298</v>
      </c>
      <c r="C295" s="6">
        <v>46078.373009259303</v>
      </c>
      <c r="D295" s="7" t="s">
        <v>33</v>
      </c>
      <c r="E295" s="7"/>
      <c r="G295" s="7"/>
      <c r="H295" s="7" t="s">
        <v>64</v>
      </c>
      <c r="J295" s="7"/>
      <c r="K295" s="7"/>
      <c r="M295" s="7"/>
      <c r="N295" s="7"/>
      <c r="P295" s="7"/>
      <c r="Q295" s="7"/>
      <c r="S295" s="7"/>
      <c r="T295" s="7"/>
      <c r="V295" s="7"/>
      <c r="W295" s="7" t="s">
        <v>41</v>
      </c>
      <c r="Y295" s="7"/>
      <c r="Z295" s="7" t="s">
        <v>48</v>
      </c>
      <c r="AB295" s="7"/>
      <c r="AC295" s="7" t="s">
        <v>40</v>
      </c>
      <c r="AE295" s="7"/>
      <c r="AF295" s="7" t="s">
        <v>98</v>
      </c>
      <c r="AH295" s="7"/>
    </row>
    <row r="296" spans="1:34" s="8" customFormat="1" x14ac:dyDescent="0.15">
      <c r="A296" s="8">
        <v>1128</v>
      </c>
      <c r="B296" s="6">
        <v>46078.369131944397</v>
      </c>
      <c r="C296" s="6">
        <v>46078.373043981497</v>
      </c>
      <c r="D296" s="7" t="s">
        <v>33</v>
      </c>
      <c r="E296" s="7"/>
      <c r="G296" s="7"/>
      <c r="H296" s="7" t="s">
        <v>64</v>
      </c>
      <c r="J296" s="7"/>
      <c r="K296" s="7"/>
      <c r="M296" s="7"/>
      <c r="N296" s="7"/>
      <c r="P296" s="7"/>
      <c r="Q296" s="7"/>
      <c r="S296" s="7"/>
      <c r="T296" s="7"/>
      <c r="V296" s="7"/>
      <c r="W296" s="7" t="s">
        <v>35</v>
      </c>
      <c r="Y296" s="7"/>
      <c r="Z296" s="7" t="s">
        <v>36</v>
      </c>
      <c r="AB296" s="7"/>
      <c r="AC296" s="7" t="s">
        <v>37</v>
      </c>
      <c r="AE296" s="7"/>
      <c r="AF296" s="7" t="s">
        <v>38</v>
      </c>
      <c r="AH296" s="7"/>
    </row>
    <row r="297" spans="1:34" s="8" customFormat="1" x14ac:dyDescent="0.15">
      <c r="A297" s="8">
        <v>1129</v>
      </c>
      <c r="B297" s="6">
        <v>46078.369293981501</v>
      </c>
      <c r="C297" s="6">
        <v>46078.373090277797</v>
      </c>
      <c r="D297" s="7" t="s">
        <v>33</v>
      </c>
      <c r="E297" s="7"/>
      <c r="G297" s="7"/>
      <c r="H297" s="7" t="s">
        <v>64</v>
      </c>
      <c r="J297" s="7"/>
      <c r="K297" s="7"/>
      <c r="M297" s="7"/>
      <c r="N297" s="7"/>
      <c r="P297" s="7"/>
      <c r="Q297" s="7"/>
      <c r="S297" s="7"/>
      <c r="T297" s="7"/>
      <c r="V297" s="7"/>
      <c r="W297" s="7" t="s">
        <v>41</v>
      </c>
      <c r="Y297" s="7"/>
      <c r="Z297" s="7" t="s">
        <v>47</v>
      </c>
      <c r="AB297" s="7"/>
      <c r="AC297" s="7" t="s">
        <v>40</v>
      </c>
      <c r="AE297" s="7"/>
      <c r="AF297" s="7" t="s">
        <v>42</v>
      </c>
      <c r="AH297" s="7"/>
    </row>
    <row r="298" spans="1:34" s="8" customFormat="1" x14ac:dyDescent="0.15">
      <c r="A298" s="8">
        <v>1130</v>
      </c>
      <c r="B298" s="6">
        <v>46078.369733796302</v>
      </c>
      <c r="C298" s="6">
        <v>46078.373136574097</v>
      </c>
      <c r="D298" s="7" t="s">
        <v>33</v>
      </c>
      <c r="E298" s="7"/>
      <c r="G298" s="7"/>
      <c r="H298" s="7" t="s">
        <v>64</v>
      </c>
      <c r="J298" s="7"/>
      <c r="K298" s="7"/>
      <c r="M298" s="7"/>
      <c r="N298" s="7"/>
      <c r="P298" s="7"/>
      <c r="Q298" s="7"/>
      <c r="S298" s="7"/>
      <c r="T298" s="7"/>
      <c r="V298" s="7"/>
      <c r="W298" s="7" t="s">
        <v>35</v>
      </c>
      <c r="Y298" s="7"/>
      <c r="Z298" s="7" t="s">
        <v>48</v>
      </c>
      <c r="AB298" s="7"/>
      <c r="AC298" s="7" t="s">
        <v>37</v>
      </c>
      <c r="AE298" s="7"/>
      <c r="AF298" s="7" t="s">
        <v>38</v>
      </c>
      <c r="AH298" s="7"/>
    </row>
    <row r="299" spans="1:34" s="8" customFormat="1" x14ac:dyDescent="0.15">
      <c r="A299" s="8">
        <v>1131</v>
      </c>
      <c r="B299" s="6">
        <v>46078.370358796303</v>
      </c>
      <c r="C299" s="6">
        <v>46078.373368055603</v>
      </c>
      <c r="D299" s="7" t="s">
        <v>33</v>
      </c>
      <c r="E299" s="7"/>
      <c r="G299" s="7"/>
      <c r="H299" s="7" t="s">
        <v>64</v>
      </c>
      <c r="J299" s="7"/>
      <c r="K299" s="7"/>
      <c r="M299" s="7"/>
      <c r="N299" s="7"/>
      <c r="P299" s="7"/>
      <c r="Q299" s="7"/>
      <c r="S299" s="7"/>
      <c r="T299" s="7"/>
      <c r="V299" s="7"/>
      <c r="W299" s="7" t="s">
        <v>41</v>
      </c>
      <c r="Y299" s="7"/>
      <c r="Z299" s="7" t="s">
        <v>36</v>
      </c>
      <c r="AB299" s="7"/>
      <c r="AC299" s="7" t="s">
        <v>44</v>
      </c>
      <c r="AE299" s="7"/>
      <c r="AF299" s="7" t="s">
        <v>42</v>
      </c>
      <c r="AH299" s="7"/>
    </row>
    <row r="300" spans="1:34" s="8" customFormat="1" x14ac:dyDescent="0.15">
      <c r="A300" s="8">
        <v>1132</v>
      </c>
      <c r="B300" s="6">
        <v>46080.3987962963</v>
      </c>
      <c r="C300" s="6">
        <v>46080.399490740703</v>
      </c>
      <c r="D300" s="7" t="s">
        <v>33</v>
      </c>
      <c r="E300" s="7"/>
      <c r="G300" s="7"/>
      <c r="H300" s="7" t="s">
        <v>62</v>
      </c>
      <c r="J300" s="7"/>
      <c r="K300" s="7" t="s">
        <v>55</v>
      </c>
      <c r="M300" s="7"/>
      <c r="N300" s="7" t="s">
        <v>36</v>
      </c>
      <c r="P300" s="7"/>
      <c r="Q300" s="7" t="s">
        <v>37</v>
      </c>
      <c r="S300" s="7"/>
      <c r="T300" s="7" t="s">
        <v>53</v>
      </c>
      <c r="V300" s="7"/>
      <c r="W300" s="7"/>
      <c r="Y300" s="7"/>
      <c r="Z300" s="7"/>
      <c r="AB300" s="7"/>
      <c r="AC300" s="7"/>
      <c r="AE300" s="7"/>
      <c r="AF300" s="7"/>
      <c r="AH300" s="7"/>
    </row>
    <row r="301" spans="1:34" s="8" customFormat="1" x14ac:dyDescent="0.15">
      <c r="A301" s="8">
        <v>1133</v>
      </c>
      <c r="B301" s="6">
        <v>46080.399490740703</v>
      </c>
      <c r="C301" s="6">
        <v>46080.399907407402</v>
      </c>
      <c r="D301" s="7" t="s">
        <v>33</v>
      </c>
      <c r="E301" s="7"/>
      <c r="G301" s="7"/>
      <c r="H301" s="7" t="s">
        <v>62</v>
      </c>
      <c r="J301" s="7"/>
      <c r="K301" s="7" t="s">
        <v>51</v>
      </c>
      <c r="M301" s="7"/>
      <c r="N301" s="7" t="s">
        <v>36</v>
      </c>
      <c r="P301" s="7"/>
      <c r="Q301" s="7" t="s">
        <v>40</v>
      </c>
      <c r="S301" s="7"/>
      <c r="T301" s="7" t="s">
        <v>54</v>
      </c>
      <c r="V301" s="7"/>
      <c r="W301" s="7"/>
      <c r="Y301" s="7"/>
      <c r="Z301" s="7"/>
      <c r="AB301" s="7"/>
      <c r="AC301" s="7"/>
      <c r="AE301" s="7"/>
      <c r="AF301" s="7"/>
      <c r="AH301" s="7"/>
    </row>
    <row r="302" spans="1:34" s="8" customFormat="1" x14ac:dyDescent="0.15">
      <c r="A302" s="8">
        <v>1134</v>
      </c>
      <c r="B302" s="6">
        <v>46080.399710648097</v>
      </c>
      <c r="C302" s="6">
        <v>46080.401342592602</v>
      </c>
      <c r="D302" s="7" t="s">
        <v>33</v>
      </c>
      <c r="E302" s="7"/>
      <c r="G302" s="7"/>
      <c r="H302" s="7" t="s">
        <v>62</v>
      </c>
      <c r="J302" s="7"/>
      <c r="K302" s="7" t="s">
        <v>51</v>
      </c>
      <c r="M302" s="7"/>
      <c r="N302" s="7" t="s">
        <v>36</v>
      </c>
      <c r="P302" s="7"/>
      <c r="Q302" s="7" t="s">
        <v>40</v>
      </c>
      <c r="S302" s="7"/>
      <c r="T302" s="7" t="s">
        <v>54</v>
      </c>
      <c r="V302" s="7"/>
      <c r="W302" s="7"/>
      <c r="Y302" s="7"/>
      <c r="Z302" s="7"/>
      <c r="AB302" s="7"/>
      <c r="AC302" s="7"/>
      <c r="AE302" s="7"/>
      <c r="AF302" s="7"/>
      <c r="AH302" s="7"/>
    </row>
    <row r="303" spans="1:34" s="8" customFormat="1" x14ac:dyDescent="0.15">
      <c r="A303" s="8">
        <v>1135</v>
      </c>
      <c r="B303" s="6">
        <v>46080.400856481501</v>
      </c>
      <c r="C303" s="6">
        <v>46080.401423611103</v>
      </c>
      <c r="D303" s="7" t="s">
        <v>33</v>
      </c>
      <c r="E303" s="7"/>
      <c r="G303" s="7"/>
      <c r="H303" s="7" t="s">
        <v>62</v>
      </c>
      <c r="J303" s="7"/>
      <c r="K303" s="7" t="s">
        <v>58</v>
      </c>
      <c r="M303" s="7"/>
      <c r="N303" s="7"/>
      <c r="P303" s="7"/>
      <c r="Q303" s="7" t="s">
        <v>40</v>
      </c>
      <c r="S303" s="7"/>
      <c r="T303" s="7" t="s">
        <v>53</v>
      </c>
      <c r="V303" s="7"/>
      <c r="W303" s="7"/>
      <c r="Y303" s="7"/>
      <c r="Z303" s="7"/>
      <c r="AB303" s="7"/>
      <c r="AC303" s="7"/>
      <c r="AE303" s="7"/>
      <c r="AF303" s="7"/>
      <c r="AH303" s="7"/>
    </row>
    <row r="304" spans="1:34" s="8" customFormat="1" x14ac:dyDescent="0.15">
      <c r="A304" s="8">
        <v>1136</v>
      </c>
      <c r="B304" s="6">
        <v>46080.401099536997</v>
      </c>
      <c r="C304" s="6">
        <v>46080.401550925897</v>
      </c>
      <c r="D304" s="7" t="s">
        <v>33</v>
      </c>
      <c r="E304" s="7"/>
      <c r="G304" s="7"/>
      <c r="H304" s="7" t="s">
        <v>62</v>
      </c>
      <c r="J304" s="7"/>
      <c r="K304" s="7" t="s">
        <v>51</v>
      </c>
      <c r="M304" s="7"/>
      <c r="N304" s="7" t="s">
        <v>36</v>
      </c>
      <c r="P304" s="7"/>
      <c r="Q304" s="7" t="s">
        <v>37</v>
      </c>
      <c r="S304" s="7"/>
      <c r="T304" s="7" t="s">
        <v>53</v>
      </c>
      <c r="V304" s="7"/>
      <c r="W304" s="7"/>
      <c r="Y304" s="7"/>
      <c r="Z304" s="7"/>
      <c r="AB304" s="7"/>
      <c r="AC304" s="7"/>
      <c r="AE304" s="7"/>
      <c r="AF304" s="7"/>
      <c r="AH304" s="7"/>
    </row>
    <row r="305" spans="1:34" s="8" customFormat="1" x14ac:dyDescent="0.15">
      <c r="A305" s="8">
        <v>1137</v>
      </c>
      <c r="B305" s="6">
        <v>46080.400925925896</v>
      </c>
      <c r="C305" s="6">
        <v>46080.401574074102</v>
      </c>
      <c r="D305" s="7" t="s">
        <v>33</v>
      </c>
      <c r="E305" s="7"/>
      <c r="G305" s="7"/>
      <c r="H305" s="7" t="s">
        <v>62</v>
      </c>
      <c r="J305" s="7"/>
      <c r="K305" s="7" t="s">
        <v>51</v>
      </c>
      <c r="M305" s="7"/>
      <c r="N305" s="7" t="s">
        <v>63</v>
      </c>
      <c r="P305" s="7"/>
      <c r="Q305" s="7" t="s">
        <v>37</v>
      </c>
      <c r="S305" s="7"/>
      <c r="T305" s="7" t="s">
        <v>54</v>
      </c>
      <c r="V305" s="7"/>
      <c r="W305" s="7"/>
      <c r="Y305" s="7"/>
      <c r="Z305" s="7"/>
      <c r="AB305" s="7"/>
      <c r="AC305" s="7"/>
      <c r="AE305" s="7"/>
      <c r="AF305" s="7"/>
      <c r="AH305" s="7"/>
    </row>
    <row r="306" spans="1:34" s="8" customFormat="1" x14ac:dyDescent="0.15">
      <c r="A306" s="8">
        <v>1138</v>
      </c>
      <c r="B306" s="6">
        <v>46080.400763888902</v>
      </c>
      <c r="C306" s="6">
        <v>46080.401620370401</v>
      </c>
      <c r="D306" s="7" t="s">
        <v>33</v>
      </c>
      <c r="E306" s="7"/>
      <c r="G306" s="7"/>
      <c r="H306" s="7" t="s">
        <v>62</v>
      </c>
      <c r="J306" s="7"/>
      <c r="K306" s="7" t="s">
        <v>55</v>
      </c>
      <c r="M306" s="7"/>
      <c r="N306" s="7" t="s">
        <v>36</v>
      </c>
      <c r="P306" s="7"/>
      <c r="Q306" s="7" t="s">
        <v>37</v>
      </c>
      <c r="S306" s="7"/>
      <c r="T306" s="7" t="s">
        <v>53</v>
      </c>
      <c r="V306" s="7"/>
      <c r="W306" s="7"/>
      <c r="Y306" s="7"/>
      <c r="Z306" s="7"/>
      <c r="AB306" s="7"/>
      <c r="AC306" s="7"/>
      <c r="AE306" s="7"/>
      <c r="AF306" s="7"/>
      <c r="AH306" s="7"/>
    </row>
    <row r="307" spans="1:34" s="8" customFormat="1" x14ac:dyDescent="0.15">
      <c r="A307" s="8">
        <v>1139</v>
      </c>
      <c r="B307" s="6">
        <v>46080.399687500001</v>
      </c>
      <c r="C307" s="6">
        <v>46080.401701388902</v>
      </c>
      <c r="D307" s="7" t="s">
        <v>33</v>
      </c>
      <c r="E307" s="7"/>
      <c r="G307" s="7"/>
      <c r="H307" s="7" t="s">
        <v>62</v>
      </c>
      <c r="J307" s="7"/>
      <c r="K307" s="7" t="s">
        <v>51</v>
      </c>
      <c r="M307" s="7"/>
      <c r="N307" s="7" t="s">
        <v>95</v>
      </c>
      <c r="P307" s="7"/>
      <c r="Q307" s="7" t="s">
        <v>44</v>
      </c>
      <c r="S307" s="7"/>
      <c r="T307" s="7" t="s">
        <v>54</v>
      </c>
      <c r="V307" s="7"/>
      <c r="W307" s="7"/>
      <c r="Y307" s="7"/>
      <c r="Z307" s="7"/>
      <c r="AB307" s="7"/>
      <c r="AC307" s="7"/>
      <c r="AE307" s="7"/>
      <c r="AF307" s="7"/>
      <c r="AH307" s="7"/>
    </row>
    <row r="308" spans="1:34" s="8" customFormat="1" x14ac:dyDescent="0.15">
      <c r="A308" s="8">
        <v>1140</v>
      </c>
      <c r="B308" s="6">
        <v>46080.401157407403</v>
      </c>
      <c r="C308" s="6">
        <v>46080.401805555601</v>
      </c>
      <c r="D308" s="7" t="s">
        <v>33</v>
      </c>
      <c r="E308" s="7"/>
      <c r="G308" s="7"/>
      <c r="H308" s="7" t="s">
        <v>62</v>
      </c>
      <c r="J308" s="7"/>
      <c r="K308" s="7" t="s">
        <v>51</v>
      </c>
      <c r="M308" s="7"/>
      <c r="N308" s="7" t="s">
        <v>36</v>
      </c>
      <c r="P308" s="7"/>
      <c r="Q308" s="7" t="s">
        <v>40</v>
      </c>
      <c r="S308" s="7"/>
      <c r="T308" s="7" t="s">
        <v>52</v>
      </c>
      <c r="V308" s="7"/>
      <c r="W308" s="7"/>
      <c r="Y308" s="7"/>
      <c r="Z308" s="7"/>
      <c r="AB308" s="7"/>
      <c r="AC308" s="7"/>
      <c r="AE308" s="7"/>
      <c r="AF308" s="7"/>
      <c r="AH308" s="7"/>
    </row>
    <row r="309" spans="1:34" s="8" customFormat="1" x14ac:dyDescent="0.15">
      <c r="A309" s="8">
        <v>1141</v>
      </c>
      <c r="B309" s="6">
        <v>46080.400972222204</v>
      </c>
      <c r="C309" s="6">
        <v>46080.402002314797</v>
      </c>
      <c r="D309" s="7" t="s">
        <v>33</v>
      </c>
      <c r="E309" s="7"/>
      <c r="G309" s="7"/>
      <c r="H309" s="7" t="s">
        <v>62</v>
      </c>
      <c r="J309" s="7"/>
      <c r="K309" s="7" t="s">
        <v>55</v>
      </c>
      <c r="M309" s="7"/>
      <c r="N309" s="7" t="s">
        <v>36</v>
      </c>
      <c r="P309" s="7"/>
      <c r="Q309" s="7" t="s">
        <v>40</v>
      </c>
      <c r="S309" s="7"/>
      <c r="T309" s="7" t="s">
        <v>52</v>
      </c>
      <c r="V309" s="7"/>
      <c r="W309" s="7"/>
      <c r="Y309" s="7"/>
      <c r="Z309" s="7"/>
      <c r="AB309" s="7"/>
      <c r="AC309" s="7"/>
      <c r="AE309" s="7"/>
      <c r="AF309" s="7"/>
      <c r="AH309" s="7"/>
    </row>
    <row r="310" spans="1:34" s="8" customFormat="1" x14ac:dyDescent="0.15">
      <c r="A310" s="8">
        <v>1142</v>
      </c>
      <c r="B310" s="6">
        <v>46080.401423611103</v>
      </c>
      <c r="C310" s="6">
        <v>46080.402141203696</v>
      </c>
      <c r="D310" s="7" t="s">
        <v>33</v>
      </c>
      <c r="E310" s="7"/>
      <c r="G310" s="7"/>
      <c r="H310" s="7" t="s">
        <v>62</v>
      </c>
      <c r="J310" s="7"/>
      <c r="K310" s="7" t="s">
        <v>51</v>
      </c>
      <c r="M310" s="7"/>
      <c r="N310" s="7" t="s">
        <v>36</v>
      </c>
      <c r="P310" s="7"/>
      <c r="Q310" s="7" t="s">
        <v>40</v>
      </c>
      <c r="S310" s="7"/>
      <c r="T310" s="7" t="s">
        <v>53</v>
      </c>
      <c r="V310" s="7"/>
      <c r="W310" s="7"/>
      <c r="Y310" s="7"/>
      <c r="Z310" s="7"/>
      <c r="AB310" s="7"/>
      <c r="AC310" s="7"/>
      <c r="AE310" s="7"/>
      <c r="AF310" s="7"/>
      <c r="AH310" s="7"/>
    </row>
    <row r="311" spans="1:34" s="8" customFormat="1" x14ac:dyDescent="0.15">
      <c r="A311" s="8">
        <v>1143</v>
      </c>
      <c r="B311" s="6">
        <v>46080.401562500003</v>
      </c>
      <c r="C311" s="6">
        <v>46080.402199074102</v>
      </c>
      <c r="D311" s="7" t="s">
        <v>33</v>
      </c>
      <c r="E311" s="7"/>
      <c r="G311" s="7"/>
      <c r="H311" s="7" t="s">
        <v>62</v>
      </c>
      <c r="J311" s="7"/>
      <c r="K311" s="7" t="s">
        <v>51</v>
      </c>
      <c r="M311" s="7"/>
      <c r="N311" s="7" t="s">
        <v>59</v>
      </c>
      <c r="P311" s="7"/>
      <c r="Q311" s="7" t="s">
        <v>40</v>
      </c>
      <c r="S311" s="7"/>
      <c r="T311" s="7" t="s">
        <v>54</v>
      </c>
      <c r="V311" s="7"/>
      <c r="W311" s="7"/>
      <c r="Y311" s="7"/>
      <c r="Z311" s="7"/>
      <c r="AB311" s="7"/>
      <c r="AC311" s="7"/>
      <c r="AE311" s="7"/>
      <c r="AF311" s="7"/>
      <c r="AH311" s="7"/>
    </row>
    <row r="312" spans="1:34" s="8" customFormat="1" x14ac:dyDescent="0.15">
      <c r="A312" s="8">
        <v>1144</v>
      </c>
      <c r="B312" s="6">
        <v>46080.401516203703</v>
      </c>
      <c r="C312" s="6">
        <v>46080.402361111097</v>
      </c>
      <c r="D312" s="7" t="s">
        <v>33</v>
      </c>
      <c r="E312" s="7"/>
      <c r="G312" s="7"/>
      <c r="H312" s="7" t="s">
        <v>62</v>
      </c>
      <c r="J312" s="7"/>
      <c r="K312" s="7" t="s">
        <v>58</v>
      </c>
      <c r="M312" s="7"/>
      <c r="N312" s="7" t="s">
        <v>60</v>
      </c>
      <c r="P312" s="7"/>
      <c r="Q312" s="7" t="s">
        <v>44</v>
      </c>
      <c r="S312" s="7"/>
      <c r="T312" s="7" t="s">
        <v>52</v>
      </c>
      <c r="V312" s="7"/>
      <c r="W312" s="7"/>
      <c r="Y312" s="7"/>
      <c r="Z312" s="7"/>
      <c r="AB312" s="7"/>
      <c r="AC312" s="7"/>
      <c r="AE312" s="7"/>
      <c r="AF312" s="7"/>
      <c r="AH312" s="7"/>
    </row>
    <row r="313" spans="1:34" s="8" customFormat="1" x14ac:dyDescent="0.15">
      <c r="A313" s="8">
        <v>1145</v>
      </c>
      <c r="B313" s="6">
        <v>46080.401400463001</v>
      </c>
      <c r="C313" s="6">
        <v>46080.402442129598</v>
      </c>
      <c r="D313" s="7" t="s">
        <v>33</v>
      </c>
      <c r="E313" s="7"/>
      <c r="G313" s="7"/>
      <c r="H313" s="7" t="s">
        <v>62</v>
      </c>
      <c r="J313" s="7"/>
      <c r="K313" s="7" t="s">
        <v>51</v>
      </c>
      <c r="M313" s="7"/>
      <c r="N313" s="7" t="s">
        <v>59</v>
      </c>
      <c r="P313" s="7"/>
      <c r="Q313" s="7" t="s">
        <v>40</v>
      </c>
      <c r="S313" s="7"/>
      <c r="T313" s="7" t="s">
        <v>53</v>
      </c>
      <c r="V313" s="7"/>
      <c r="W313" s="7"/>
      <c r="Y313" s="7"/>
      <c r="Z313" s="7"/>
      <c r="AB313" s="7"/>
      <c r="AC313" s="7"/>
      <c r="AE313" s="7"/>
      <c r="AF313" s="7"/>
      <c r="AH313" s="7"/>
    </row>
    <row r="314" spans="1:34" s="8" customFormat="1" x14ac:dyDescent="0.15">
      <c r="A314" s="8">
        <v>1146</v>
      </c>
      <c r="B314" s="6">
        <v>46080.402222222197</v>
      </c>
      <c r="C314" s="6">
        <v>46080.402650463002</v>
      </c>
      <c r="D314" s="7" t="s">
        <v>33</v>
      </c>
      <c r="E314" s="7"/>
      <c r="G314" s="7"/>
      <c r="H314" s="7" t="s">
        <v>62</v>
      </c>
      <c r="J314" s="7"/>
      <c r="K314" s="7" t="s">
        <v>58</v>
      </c>
      <c r="M314" s="7"/>
      <c r="N314" s="7"/>
      <c r="P314" s="7"/>
      <c r="Q314" s="7" t="s">
        <v>44</v>
      </c>
      <c r="S314" s="7"/>
      <c r="T314" s="7" t="s">
        <v>52</v>
      </c>
      <c r="V314" s="7"/>
      <c r="W314" s="7"/>
      <c r="Y314" s="7"/>
      <c r="Z314" s="7"/>
      <c r="AB314" s="7"/>
      <c r="AC314" s="7"/>
      <c r="AE314" s="7"/>
      <c r="AF314" s="7"/>
      <c r="AH314" s="7"/>
    </row>
    <row r="315" spans="1:34" s="8" customFormat="1" x14ac:dyDescent="0.15">
      <c r="A315" s="8">
        <v>1147</v>
      </c>
      <c r="B315" s="6">
        <v>46080.401273148098</v>
      </c>
      <c r="C315" s="6">
        <v>46080.402673611097</v>
      </c>
      <c r="D315" s="7" t="s">
        <v>33</v>
      </c>
      <c r="E315" s="7"/>
      <c r="G315" s="7"/>
      <c r="H315" s="7" t="s">
        <v>62</v>
      </c>
      <c r="J315" s="7"/>
      <c r="K315" s="7" t="s">
        <v>51</v>
      </c>
      <c r="M315" s="7"/>
      <c r="N315" s="7" t="s">
        <v>95</v>
      </c>
      <c r="P315" s="7"/>
      <c r="Q315" s="7" t="s">
        <v>40</v>
      </c>
      <c r="S315" s="7"/>
      <c r="T315" s="7" t="s">
        <v>53</v>
      </c>
      <c r="V315" s="7"/>
      <c r="W315" s="7"/>
      <c r="Y315" s="7"/>
      <c r="Z315" s="7"/>
      <c r="AB315" s="7"/>
      <c r="AC315" s="7"/>
      <c r="AE315" s="7"/>
      <c r="AF315" s="7"/>
      <c r="AH315" s="7"/>
    </row>
    <row r="316" spans="1:34" s="8" customFormat="1" x14ac:dyDescent="0.15">
      <c r="A316" s="8">
        <v>1148</v>
      </c>
      <c r="B316" s="6">
        <v>46080.401562500003</v>
      </c>
      <c r="C316" s="6">
        <v>46080.402766203697</v>
      </c>
      <c r="D316" s="7" t="s">
        <v>33</v>
      </c>
      <c r="E316" s="7"/>
      <c r="G316" s="7"/>
      <c r="H316" s="7" t="s">
        <v>62</v>
      </c>
      <c r="J316" s="7"/>
      <c r="K316" s="7" t="s">
        <v>51</v>
      </c>
      <c r="M316" s="7"/>
      <c r="N316" s="7" t="s">
        <v>59</v>
      </c>
      <c r="P316" s="7"/>
      <c r="Q316" s="7" t="s">
        <v>44</v>
      </c>
      <c r="S316" s="7"/>
      <c r="T316" s="7" t="s">
        <v>57</v>
      </c>
      <c r="V316" s="7"/>
      <c r="W316" s="7"/>
      <c r="Y316" s="7"/>
      <c r="Z316" s="7"/>
      <c r="AB316" s="7"/>
      <c r="AC316" s="7"/>
      <c r="AE316" s="7"/>
      <c r="AF316" s="7"/>
      <c r="AH316" s="7"/>
    </row>
    <row r="317" spans="1:34" s="8" customFormat="1" x14ac:dyDescent="0.15">
      <c r="A317" s="8">
        <v>1149</v>
      </c>
      <c r="B317" s="6">
        <v>46080.402164351799</v>
      </c>
      <c r="C317" s="6">
        <v>46080.403055555602</v>
      </c>
      <c r="D317" s="7" t="s">
        <v>33</v>
      </c>
      <c r="E317" s="7"/>
      <c r="G317" s="7"/>
      <c r="H317" s="7" t="s">
        <v>62</v>
      </c>
      <c r="J317" s="7"/>
      <c r="K317" s="7" t="s">
        <v>55</v>
      </c>
      <c r="M317" s="7"/>
      <c r="N317" s="7" t="s">
        <v>95</v>
      </c>
      <c r="P317" s="7"/>
      <c r="Q317" s="7" t="s">
        <v>40</v>
      </c>
      <c r="S317" s="7"/>
      <c r="T317" s="7" t="s">
        <v>53</v>
      </c>
      <c r="V317" s="7"/>
      <c r="W317" s="7"/>
      <c r="Y317" s="7"/>
      <c r="Z317" s="7"/>
      <c r="AB317" s="7"/>
      <c r="AC317" s="7"/>
      <c r="AE317" s="7"/>
      <c r="AF317" s="7"/>
      <c r="AH317" s="7"/>
    </row>
    <row r="318" spans="1:34" s="8" customFormat="1" x14ac:dyDescent="0.15">
      <c r="A318" s="8">
        <v>1150</v>
      </c>
      <c r="B318" s="6">
        <v>46080.402037036998</v>
      </c>
      <c r="C318" s="6">
        <v>46080.403055555602</v>
      </c>
      <c r="D318" s="7" t="s">
        <v>33</v>
      </c>
      <c r="E318" s="7"/>
      <c r="G318" s="7"/>
      <c r="H318" s="7" t="s">
        <v>62</v>
      </c>
      <c r="J318" s="7"/>
      <c r="K318" s="7" t="s">
        <v>55</v>
      </c>
      <c r="M318" s="7"/>
      <c r="N318" s="7" t="s">
        <v>36</v>
      </c>
      <c r="P318" s="7"/>
      <c r="Q318" s="7" t="s">
        <v>37</v>
      </c>
      <c r="S318" s="7"/>
      <c r="T318" s="7" t="s">
        <v>52</v>
      </c>
      <c r="V318" s="7"/>
      <c r="W318" s="7"/>
      <c r="Y318" s="7"/>
      <c r="Z318" s="7"/>
      <c r="AB318" s="7"/>
      <c r="AC318" s="7"/>
      <c r="AE318" s="7"/>
      <c r="AF318" s="7"/>
      <c r="AH318" s="7"/>
    </row>
    <row r="319" spans="1:34" s="8" customFormat="1" x14ac:dyDescent="0.15">
      <c r="A319" s="8">
        <v>1151</v>
      </c>
      <c r="B319" s="6">
        <v>46080.402361111097</v>
      </c>
      <c r="C319" s="6">
        <v>46080.403240740699</v>
      </c>
      <c r="D319" s="7" t="s">
        <v>33</v>
      </c>
      <c r="E319" s="7"/>
      <c r="G319" s="7"/>
      <c r="H319" s="7" t="s">
        <v>62</v>
      </c>
      <c r="J319" s="7"/>
      <c r="K319" s="7" t="s">
        <v>51</v>
      </c>
      <c r="M319" s="7"/>
      <c r="N319" s="7" t="s">
        <v>56</v>
      </c>
      <c r="P319" s="7"/>
      <c r="Q319" s="7" t="s">
        <v>44</v>
      </c>
      <c r="S319" s="7"/>
      <c r="T319" s="7" t="s">
        <v>57</v>
      </c>
      <c r="V319" s="7"/>
      <c r="W319" s="7"/>
      <c r="Y319" s="7"/>
      <c r="Z319" s="7"/>
      <c r="AB319" s="7"/>
      <c r="AC319" s="7"/>
      <c r="AE319" s="7"/>
      <c r="AF319" s="7"/>
      <c r="AH319" s="7"/>
    </row>
    <row r="320" spans="1:34" s="8" customFormat="1" x14ac:dyDescent="0.15">
      <c r="A320" s="8">
        <v>1152</v>
      </c>
      <c r="B320" s="6">
        <v>46080.403206018498</v>
      </c>
      <c r="C320" s="6">
        <v>46080.403402777803</v>
      </c>
      <c r="D320" s="7" t="s">
        <v>33</v>
      </c>
      <c r="E320" s="7"/>
      <c r="G320" s="7"/>
      <c r="H320" s="7" t="s">
        <v>62</v>
      </c>
      <c r="J320" s="7"/>
      <c r="K320" s="7" t="s">
        <v>51</v>
      </c>
      <c r="M320" s="7"/>
      <c r="N320" s="7" t="s">
        <v>36</v>
      </c>
      <c r="P320" s="7"/>
      <c r="Q320" s="7" t="s">
        <v>40</v>
      </c>
      <c r="S320" s="7"/>
      <c r="T320" s="7" t="s">
        <v>52</v>
      </c>
      <c r="V320" s="7"/>
      <c r="W320" s="7"/>
      <c r="Y320" s="7"/>
      <c r="Z320" s="7"/>
      <c r="AB320" s="7"/>
      <c r="AC320" s="7"/>
      <c r="AE320" s="7"/>
      <c r="AF320" s="7"/>
      <c r="AH320" s="7"/>
    </row>
    <row r="321" spans="1:34" s="8" customFormat="1" x14ac:dyDescent="0.15">
      <c r="A321" s="8">
        <v>1153</v>
      </c>
      <c r="B321" s="6">
        <v>46080.403495370403</v>
      </c>
      <c r="C321" s="6">
        <v>46080.403807870403</v>
      </c>
      <c r="D321" s="7" t="s">
        <v>33</v>
      </c>
      <c r="E321" s="7"/>
      <c r="G321" s="7"/>
      <c r="H321" s="7" t="s">
        <v>62</v>
      </c>
      <c r="J321" s="7"/>
      <c r="K321" s="7" t="s">
        <v>55</v>
      </c>
      <c r="M321" s="7"/>
      <c r="N321" s="7" t="s">
        <v>95</v>
      </c>
      <c r="P321" s="7"/>
      <c r="Q321" s="7" t="s">
        <v>37</v>
      </c>
      <c r="S321" s="7"/>
      <c r="T321" s="7" t="s">
        <v>53</v>
      </c>
      <c r="V321" s="7"/>
      <c r="W321" s="7"/>
      <c r="Y321" s="7"/>
      <c r="Z321" s="7"/>
      <c r="AB321" s="7"/>
      <c r="AC321" s="7"/>
      <c r="AE321" s="7"/>
      <c r="AF321" s="7"/>
      <c r="AH321" s="7"/>
    </row>
    <row r="322" spans="1:34" s="8" customFormat="1" x14ac:dyDescent="0.15">
      <c r="A322" s="8">
        <v>1154</v>
      </c>
      <c r="B322" s="6">
        <v>46080.403240740699</v>
      </c>
      <c r="C322" s="6">
        <v>46080.404120370396</v>
      </c>
      <c r="D322" s="7" t="s">
        <v>33</v>
      </c>
      <c r="E322" s="7"/>
      <c r="G322" s="7"/>
      <c r="H322" s="7" t="s">
        <v>62</v>
      </c>
      <c r="J322" s="7"/>
      <c r="K322" s="7" t="s">
        <v>51</v>
      </c>
      <c r="M322" s="7"/>
      <c r="N322" s="7" t="s">
        <v>36</v>
      </c>
      <c r="P322" s="7"/>
      <c r="Q322" s="7" t="s">
        <v>40</v>
      </c>
      <c r="S322" s="7"/>
      <c r="T322" s="7" t="s">
        <v>52</v>
      </c>
      <c r="V322" s="7"/>
      <c r="W322" s="7"/>
      <c r="Y322" s="7"/>
      <c r="Z322" s="7"/>
      <c r="AB322" s="7"/>
      <c r="AC322" s="7"/>
      <c r="AE322" s="7"/>
      <c r="AF322" s="7"/>
      <c r="AH322" s="7"/>
    </row>
    <row r="323" spans="1:34" s="8" customFormat="1" x14ac:dyDescent="0.15">
      <c r="A323" s="8">
        <v>1155</v>
      </c>
      <c r="B323" s="6">
        <v>46080.403333333299</v>
      </c>
      <c r="C323" s="6">
        <v>46080.404155092598</v>
      </c>
      <c r="D323" s="7" t="s">
        <v>33</v>
      </c>
      <c r="E323" s="7"/>
      <c r="G323" s="7"/>
      <c r="H323" s="7" t="s">
        <v>62</v>
      </c>
      <c r="J323" s="7"/>
      <c r="K323" s="7" t="s">
        <v>51</v>
      </c>
      <c r="M323" s="7"/>
      <c r="N323" s="7" t="s">
        <v>36</v>
      </c>
      <c r="P323" s="7"/>
      <c r="Q323" s="7" t="s">
        <v>40</v>
      </c>
      <c r="S323" s="7"/>
      <c r="T323" s="7" t="s">
        <v>52</v>
      </c>
      <c r="V323" s="7"/>
      <c r="W323" s="7"/>
      <c r="Y323" s="7"/>
      <c r="Z323" s="7"/>
      <c r="AB323" s="7"/>
      <c r="AC323" s="7"/>
      <c r="AE323" s="7"/>
      <c r="AF323" s="7"/>
      <c r="AH323" s="7"/>
    </row>
    <row r="324" spans="1:34" s="8" customFormat="1" x14ac:dyDescent="0.15">
      <c r="A324" s="8">
        <v>1156</v>
      </c>
      <c r="B324" s="6">
        <v>46080.402928240699</v>
      </c>
      <c r="C324" s="6">
        <v>46080.404166666704</v>
      </c>
      <c r="D324" s="7" t="s">
        <v>33</v>
      </c>
      <c r="E324" s="7"/>
      <c r="G324" s="7"/>
      <c r="H324" s="7" t="s">
        <v>62</v>
      </c>
      <c r="J324" s="7"/>
      <c r="K324" s="7" t="s">
        <v>58</v>
      </c>
      <c r="M324" s="7"/>
      <c r="N324" s="7"/>
      <c r="P324" s="7"/>
      <c r="Q324" s="7" t="s">
        <v>44</v>
      </c>
      <c r="S324" s="7"/>
      <c r="T324" s="7" t="s">
        <v>57</v>
      </c>
      <c r="V324" s="7"/>
      <c r="W324" s="7"/>
      <c r="Y324" s="7"/>
      <c r="Z324" s="7"/>
      <c r="AB324" s="7"/>
      <c r="AC324" s="7"/>
      <c r="AE324" s="7"/>
      <c r="AF324" s="7"/>
      <c r="AH324" s="7"/>
    </row>
    <row r="325" spans="1:34" s="8" customFormat="1" x14ac:dyDescent="0.15">
      <c r="A325" s="8">
        <v>1157</v>
      </c>
      <c r="B325" s="6">
        <v>46080.403287036999</v>
      </c>
      <c r="C325" s="6">
        <v>46080.404224537</v>
      </c>
      <c r="D325" s="7" t="s">
        <v>33</v>
      </c>
      <c r="E325" s="7"/>
      <c r="G325" s="7"/>
      <c r="H325" s="7" t="s">
        <v>62</v>
      </c>
      <c r="J325" s="7"/>
      <c r="K325" s="7" t="s">
        <v>51</v>
      </c>
      <c r="M325" s="7"/>
      <c r="N325" s="7" t="s">
        <v>95</v>
      </c>
      <c r="P325" s="7"/>
      <c r="Q325" s="7" t="s">
        <v>40</v>
      </c>
      <c r="S325" s="7"/>
      <c r="T325" s="7" t="s">
        <v>52</v>
      </c>
      <c r="V325" s="7"/>
      <c r="W325" s="7"/>
      <c r="Y325" s="7"/>
      <c r="Z325" s="7"/>
      <c r="AB325" s="7"/>
      <c r="AC325" s="7"/>
      <c r="AE325" s="7"/>
      <c r="AF325" s="7"/>
      <c r="AH325" s="7"/>
    </row>
    <row r="326" spans="1:34" s="8" customFormat="1" x14ac:dyDescent="0.15">
      <c r="A326" s="8">
        <v>1158</v>
      </c>
      <c r="B326" s="6">
        <v>46080.402384259301</v>
      </c>
      <c r="C326" s="6">
        <v>46080.404305555603</v>
      </c>
      <c r="D326" s="7" t="s">
        <v>33</v>
      </c>
      <c r="E326" s="7"/>
      <c r="G326" s="7"/>
      <c r="H326" s="7" t="s">
        <v>62</v>
      </c>
      <c r="J326" s="7"/>
      <c r="K326" s="7" t="s">
        <v>51</v>
      </c>
      <c r="M326" s="7"/>
      <c r="N326" s="7" t="s">
        <v>56</v>
      </c>
      <c r="P326" s="7"/>
      <c r="Q326" s="7" t="s">
        <v>40</v>
      </c>
      <c r="S326" s="7"/>
      <c r="T326" s="7" t="s">
        <v>52</v>
      </c>
      <c r="V326" s="7"/>
      <c r="W326" s="7"/>
      <c r="Y326" s="7"/>
      <c r="Z326" s="7"/>
      <c r="AB326" s="7"/>
      <c r="AC326" s="7"/>
      <c r="AE326" s="7"/>
      <c r="AF326" s="7"/>
      <c r="AH326" s="7"/>
    </row>
    <row r="327" spans="1:34" s="8" customFormat="1" x14ac:dyDescent="0.15">
      <c r="A327" s="8">
        <v>1159</v>
      </c>
      <c r="B327" s="6">
        <v>46080.4035532407</v>
      </c>
      <c r="C327" s="6">
        <v>46080.404328703698</v>
      </c>
      <c r="D327" s="7" t="s">
        <v>33</v>
      </c>
      <c r="E327" s="7"/>
      <c r="G327" s="7"/>
      <c r="H327" s="7" t="s">
        <v>62</v>
      </c>
      <c r="J327" s="7"/>
      <c r="K327" s="7" t="s">
        <v>58</v>
      </c>
      <c r="M327" s="7"/>
      <c r="N327" s="7"/>
      <c r="P327" s="7"/>
      <c r="Q327" s="7" t="s">
        <v>44</v>
      </c>
      <c r="S327" s="7"/>
      <c r="T327" s="7" t="s">
        <v>52</v>
      </c>
      <c r="V327" s="7"/>
      <c r="W327" s="7"/>
      <c r="Y327" s="7"/>
      <c r="Z327" s="7"/>
      <c r="AB327" s="7"/>
      <c r="AC327" s="7"/>
      <c r="AE327" s="7"/>
      <c r="AF327" s="7"/>
      <c r="AH327" s="7"/>
    </row>
    <row r="328" spans="1:34" s="8" customFormat="1" x14ac:dyDescent="0.15">
      <c r="A328" s="8">
        <v>1160</v>
      </c>
      <c r="B328" s="6">
        <v>46080.403668981497</v>
      </c>
      <c r="C328" s="6">
        <v>46080.404340277797</v>
      </c>
      <c r="D328" s="7" t="s">
        <v>33</v>
      </c>
      <c r="E328" s="7"/>
      <c r="G328" s="7"/>
      <c r="H328" s="7" t="s">
        <v>62</v>
      </c>
      <c r="J328" s="7"/>
      <c r="K328" s="7" t="s">
        <v>51</v>
      </c>
      <c r="M328" s="7"/>
      <c r="N328" s="7" t="s">
        <v>95</v>
      </c>
      <c r="P328" s="7"/>
      <c r="Q328" s="7" t="s">
        <v>37</v>
      </c>
      <c r="S328" s="7"/>
      <c r="T328" s="7" t="s">
        <v>53</v>
      </c>
      <c r="V328" s="7"/>
      <c r="W328" s="7"/>
      <c r="Y328" s="7"/>
      <c r="Z328" s="7"/>
      <c r="AB328" s="7"/>
      <c r="AC328" s="7"/>
      <c r="AE328" s="7"/>
      <c r="AF328" s="7"/>
      <c r="AH328" s="7"/>
    </row>
    <row r="329" spans="1:34" s="8" customFormat="1" x14ac:dyDescent="0.15">
      <c r="A329" s="8">
        <v>1161</v>
      </c>
      <c r="B329" s="6">
        <v>46080.403472222199</v>
      </c>
      <c r="C329" s="6">
        <v>46080.404479166697</v>
      </c>
      <c r="D329" s="7" t="s">
        <v>33</v>
      </c>
      <c r="E329" s="7"/>
      <c r="G329" s="7"/>
      <c r="H329" s="7" t="s">
        <v>62</v>
      </c>
      <c r="J329" s="7"/>
      <c r="K329" s="7" t="s">
        <v>51</v>
      </c>
      <c r="M329" s="7"/>
      <c r="N329" s="7" t="s">
        <v>56</v>
      </c>
      <c r="P329" s="7"/>
      <c r="Q329" s="7" t="s">
        <v>37</v>
      </c>
      <c r="S329" s="7"/>
      <c r="T329" s="7" t="s">
        <v>54</v>
      </c>
      <c r="V329" s="7"/>
      <c r="W329" s="7"/>
      <c r="Y329" s="7"/>
      <c r="Z329" s="7"/>
      <c r="AB329" s="7"/>
      <c r="AC329" s="7"/>
      <c r="AE329" s="7"/>
      <c r="AF329" s="7"/>
      <c r="AH329" s="7"/>
    </row>
    <row r="330" spans="1:34" s="8" customFormat="1" x14ac:dyDescent="0.15">
      <c r="A330" s="8">
        <v>1162</v>
      </c>
      <c r="B330" s="6">
        <v>46080.404062499998</v>
      </c>
      <c r="C330" s="6">
        <v>46080.404537037</v>
      </c>
      <c r="D330" s="7" t="s">
        <v>33</v>
      </c>
      <c r="E330" s="7"/>
      <c r="G330" s="7"/>
      <c r="H330" s="7" t="s">
        <v>62</v>
      </c>
      <c r="J330" s="7"/>
      <c r="K330" s="7" t="s">
        <v>55</v>
      </c>
      <c r="M330" s="7"/>
      <c r="N330" s="7" t="s">
        <v>36</v>
      </c>
      <c r="P330" s="7"/>
      <c r="Q330" s="7" t="s">
        <v>44</v>
      </c>
      <c r="S330" s="7"/>
      <c r="T330" s="7" t="s">
        <v>54</v>
      </c>
      <c r="V330" s="7"/>
      <c r="W330" s="7"/>
      <c r="Y330" s="7"/>
      <c r="Z330" s="7"/>
      <c r="AB330" s="7"/>
      <c r="AC330" s="7"/>
      <c r="AE330" s="7"/>
      <c r="AF330" s="7"/>
      <c r="AH330" s="7"/>
    </row>
    <row r="331" spans="1:34" s="8" customFormat="1" x14ac:dyDescent="0.15">
      <c r="A331" s="8">
        <v>1163</v>
      </c>
      <c r="B331" s="6">
        <v>46080.403692129599</v>
      </c>
      <c r="C331" s="6">
        <v>46080.404560185198</v>
      </c>
      <c r="D331" s="7" t="s">
        <v>33</v>
      </c>
      <c r="E331" s="7"/>
      <c r="G331" s="7"/>
      <c r="H331" s="7" t="s">
        <v>62</v>
      </c>
      <c r="J331" s="7"/>
      <c r="K331" s="7" t="s">
        <v>51</v>
      </c>
      <c r="M331" s="7"/>
      <c r="N331" s="7" t="s">
        <v>36</v>
      </c>
      <c r="P331" s="7"/>
      <c r="Q331" s="7" t="s">
        <v>40</v>
      </c>
      <c r="S331" s="7"/>
      <c r="T331" s="7" t="s">
        <v>52</v>
      </c>
      <c r="V331" s="7"/>
      <c r="W331" s="7"/>
      <c r="Y331" s="7"/>
      <c r="Z331" s="7"/>
      <c r="AB331" s="7"/>
      <c r="AC331" s="7"/>
      <c r="AE331" s="7"/>
      <c r="AF331" s="7"/>
      <c r="AH331" s="7"/>
    </row>
    <row r="332" spans="1:34" s="8" customFormat="1" x14ac:dyDescent="0.15">
      <c r="A332" s="8">
        <v>1164</v>
      </c>
      <c r="B332" s="6">
        <v>46080.403090277803</v>
      </c>
      <c r="C332" s="6">
        <v>46080.404618055603</v>
      </c>
      <c r="D332" s="7" t="s">
        <v>33</v>
      </c>
      <c r="E332" s="7"/>
      <c r="G332" s="7"/>
      <c r="H332" s="7" t="s">
        <v>62</v>
      </c>
      <c r="J332" s="7"/>
      <c r="K332" s="7" t="s">
        <v>51</v>
      </c>
      <c r="M332" s="7"/>
      <c r="N332" s="7" t="s">
        <v>56</v>
      </c>
      <c r="P332" s="7"/>
      <c r="Q332" s="7" t="s">
        <v>40</v>
      </c>
      <c r="S332" s="7"/>
      <c r="T332" s="7" t="s">
        <v>54</v>
      </c>
      <c r="V332" s="7"/>
      <c r="W332" s="7"/>
      <c r="Y332" s="7"/>
      <c r="Z332" s="7"/>
      <c r="AB332" s="7"/>
      <c r="AC332" s="7"/>
      <c r="AE332" s="7"/>
      <c r="AF332" s="7"/>
      <c r="AH332" s="7"/>
    </row>
    <row r="333" spans="1:34" s="8" customFormat="1" x14ac:dyDescent="0.15">
      <c r="A333" s="8">
        <v>1165</v>
      </c>
      <c r="B333" s="6">
        <v>46080.403807870403</v>
      </c>
      <c r="C333" s="6">
        <v>46080.404814814799</v>
      </c>
      <c r="D333" s="7" t="s">
        <v>33</v>
      </c>
      <c r="E333" s="7"/>
      <c r="G333" s="7"/>
      <c r="H333" s="7" t="s">
        <v>62</v>
      </c>
      <c r="J333" s="7"/>
      <c r="K333" s="7" t="s">
        <v>61</v>
      </c>
      <c r="M333" s="7"/>
      <c r="N333" s="7"/>
      <c r="P333" s="7"/>
      <c r="Q333" s="7" t="s">
        <v>40</v>
      </c>
      <c r="S333" s="7"/>
      <c r="T333" s="7" t="s">
        <v>57</v>
      </c>
      <c r="V333" s="7"/>
      <c r="W333" s="7"/>
      <c r="Y333" s="7"/>
      <c r="Z333" s="7"/>
      <c r="AB333" s="7"/>
      <c r="AC333" s="7"/>
      <c r="AE333" s="7"/>
      <c r="AF333" s="7"/>
      <c r="AH333" s="7"/>
    </row>
    <row r="334" spans="1:34" s="8" customFormat="1" x14ac:dyDescent="0.15">
      <c r="A334" s="8">
        <v>1166</v>
      </c>
      <c r="B334" s="6">
        <v>46080.404756944401</v>
      </c>
      <c r="C334" s="6">
        <v>46080.405011574097</v>
      </c>
      <c r="D334" s="7" t="s">
        <v>33</v>
      </c>
      <c r="E334" s="7"/>
      <c r="G334" s="7"/>
      <c r="H334" s="7" t="s">
        <v>62</v>
      </c>
      <c r="J334" s="7"/>
      <c r="K334" s="7" t="s">
        <v>51</v>
      </c>
      <c r="M334" s="7"/>
      <c r="N334" s="7" t="s">
        <v>36</v>
      </c>
      <c r="P334" s="7"/>
      <c r="Q334" s="7" t="s">
        <v>37</v>
      </c>
      <c r="S334" s="7"/>
      <c r="T334" s="7" t="s">
        <v>54</v>
      </c>
      <c r="V334" s="7"/>
      <c r="W334" s="7"/>
      <c r="Y334" s="7"/>
      <c r="Z334" s="7"/>
      <c r="AB334" s="7"/>
      <c r="AC334" s="7"/>
      <c r="AE334" s="7"/>
      <c r="AF334" s="7"/>
      <c r="AH334" s="7"/>
    </row>
    <row r="335" spans="1:34" s="8" customFormat="1" x14ac:dyDescent="0.15">
      <c r="A335" s="8">
        <v>1167</v>
      </c>
      <c r="B335" s="6">
        <v>46080.403969907398</v>
      </c>
      <c r="C335" s="6">
        <v>46080.4050810185</v>
      </c>
      <c r="D335" s="7" t="s">
        <v>33</v>
      </c>
      <c r="E335" s="7"/>
      <c r="G335" s="7"/>
      <c r="H335" s="7" t="s">
        <v>62</v>
      </c>
      <c r="J335" s="7"/>
      <c r="K335" s="7" t="s">
        <v>55</v>
      </c>
      <c r="M335" s="7"/>
      <c r="N335" s="7" t="s">
        <v>36</v>
      </c>
      <c r="P335" s="7"/>
      <c r="Q335" s="7" t="s">
        <v>40</v>
      </c>
      <c r="S335" s="7"/>
      <c r="T335" s="7" t="s">
        <v>54</v>
      </c>
      <c r="V335" s="7"/>
      <c r="W335" s="7"/>
      <c r="Y335" s="7"/>
      <c r="Z335" s="7"/>
      <c r="AB335" s="7"/>
      <c r="AC335" s="7"/>
      <c r="AE335" s="7"/>
      <c r="AF335" s="7"/>
      <c r="AH335" s="7"/>
    </row>
    <row r="336" spans="1:34" s="8" customFormat="1" x14ac:dyDescent="0.15">
      <c r="A336" s="8">
        <v>1168</v>
      </c>
      <c r="B336" s="6">
        <v>46080.403530092597</v>
      </c>
      <c r="C336" s="6">
        <v>46080.405196759297</v>
      </c>
      <c r="D336" s="7" t="s">
        <v>33</v>
      </c>
      <c r="E336" s="7"/>
      <c r="G336" s="7"/>
      <c r="H336" s="7" t="s">
        <v>62</v>
      </c>
      <c r="J336" s="7"/>
      <c r="K336" s="7" t="s">
        <v>51</v>
      </c>
      <c r="M336" s="7"/>
      <c r="N336" s="7" t="s">
        <v>63</v>
      </c>
      <c r="P336" s="7"/>
      <c r="Q336" s="7" t="s">
        <v>40</v>
      </c>
      <c r="S336" s="7"/>
      <c r="T336" s="7" t="s">
        <v>53</v>
      </c>
      <c r="V336" s="7"/>
      <c r="W336" s="7"/>
      <c r="Y336" s="7"/>
      <c r="Z336" s="7"/>
      <c r="AB336" s="7"/>
      <c r="AC336" s="7"/>
      <c r="AE336" s="7"/>
      <c r="AF336" s="7"/>
      <c r="AH336" s="7"/>
    </row>
    <row r="337" spans="1:34" s="8" customFormat="1" x14ac:dyDescent="0.15">
      <c r="A337" s="8">
        <v>1169</v>
      </c>
      <c r="B337" s="6">
        <v>46080.4057523148</v>
      </c>
      <c r="C337" s="6">
        <v>46080.407002314802</v>
      </c>
      <c r="D337" s="7" t="s">
        <v>33</v>
      </c>
      <c r="E337" s="7"/>
      <c r="G337" s="7"/>
      <c r="H337" s="7" t="s">
        <v>64</v>
      </c>
      <c r="J337" s="7"/>
      <c r="K337" s="7"/>
      <c r="M337" s="7"/>
      <c r="N337" s="7"/>
      <c r="P337" s="7"/>
      <c r="Q337" s="7"/>
      <c r="S337" s="7"/>
      <c r="T337" s="7"/>
      <c r="V337" s="7"/>
      <c r="W337" s="7" t="s">
        <v>35</v>
      </c>
      <c r="Y337" s="7"/>
      <c r="Z337" s="7" t="s">
        <v>36</v>
      </c>
      <c r="AB337" s="7"/>
      <c r="AC337" s="7" t="s">
        <v>37</v>
      </c>
      <c r="AE337" s="7"/>
      <c r="AF337" s="7" t="s">
        <v>38</v>
      </c>
      <c r="AH337" s="7"/>
    </row>
    <row r="338" spans="1:34" s="8" customFormat="1" x14ac:dyDescent="0.15">
      <c r="A338" s="8">
        <v>1170</v>
      </c>
      <c r="B338" s="6">
        <v>46080.408240740697</v>
      </c>
      <c r="C338" s="6">
        <v>46080.409004629597</v>
      </c>
      <c r="D338" s="7" t="s">
        <v>33</v>
      </c>
      <c r="E338" s="7"/>
      <c r="G338" s="7"/>
      <c r="H338" s="7" t="s">
        <v>64</v>
      </c>
      <c r="J338" s="7"/>
      <c r="K338" s="7"/>
      <c r="M338" s="7"/>
      <c r="N338" s="7"/>
      <c r="P338" s="7"/>
      <c r="Q338" s="7"/>
      <c r="S338" s="7"/>
      <c r="T338" s="7"/>
      <c r="V338" s="7"/>
      <c r="W338" s="7" t="s">
        <v>35</v>
      </c>
      <c r="Y338" s="7"/>
      <c r="Z338" s="7" t="s">
        <v>36</v>
      </c>
      <c r="AB338" s="7"/>
      <c r="AC338" s="7" t="s">
        <v>37</v>
      </c>
      <c r="AE338" s="7"/>
      <c r="AF338" s="7" t="s">
        <v>45</v>
      </c>
      <c r="AH338" s="7"/>
    </row>
    <row r="339" spans="1:34" s="8" customFormat="1" x14ac:dyDescent="0.15">
      <c r="B339" s="6"/>
      <c r="C339" s="6"/>
      <c r="D339" s="7"/>
      <c r="E339" s="7"/>
      <c r="G339" s="7"/>
      <c r="H339" s="7"/>
      <c r="J339" s="7"/>
      <c r="K339" s="7"/>
      <c r="M339" s="7"/>
      <c r="N339" s="7"/>
      <c r="P339" s="7"/>
      <c r="Q339" s="7"/>
      <c r="S339" s="7"/>
      <c r="T339" s="7"/>
      <c r="V339" s="7"/>
      <c r="W339" s="7"/>
      <c r="Y339" s="7"/>
      <c r="Z339" s="7"/>
      <c r="AB339" s="7"/>
      <c r="AC339" s="7"/>
      <c r="AE339" s="7"/>
      <c r="AF339" s="7"/>
      <c r="AH339" s="7"/>
    </row>
    <row r="340" spans="1:34" s="8" customFormat="1" x14ac:dyDescent="0.15">
      <c r="B340" s="6"/>
      <c r="C340" s="6"/>
      <c r="D340" s="7"/>
      <c r="E340" s="7"/>
      <c r="G340" s="7"/>
      <c r="H340" s="7"/>
      <c r="J340" s="7"/>
      <c r="K340" s="7"/>
      <c r="M340" s="7"/>
      <c r="N340" s="7"/>
      <c r="P340" s="7"/>
      <c r="Q340" s="7"/>
      <c r="S340" s="7"/>
      <c r="T340" s="7"/>
      <c r="V340" s="7"/>
      <c r="W340" s="7"/>
      <c r="Y340" s="7"/>
      <c r="Z340" s="7"/>
      <c r="AB340" s="7"/>
      <c r="AC340" s="7"/>
      <c r="AE340" s="7"/>
      <c r="AF340" s="7"/>
      <c r="AH340" s="7"/>
    </row>
    <row r="341" spans="1:34" s="8" customFormat="1" x14ac:dyDescent="0.15">
      <c r="B341" s="6"/>
      <c r="C341" s="6"/>
      <c r="D341" s="7"/>
      <c r="E341" s="7"/>
      <c r="G341" s="7"/>
      <c r="H341" s="7"/>
      <c r="J341" s="7"/>
      <c r="K341" s="7"/>
      <c r="M341" s="7"/>
      <c r="N341" s="7"/>
      <c r="P341" s="7"/>
      <c r="Q341" s="7"/>
      <c r="S341" s="7"/>
      <c r="T341" s="7"/>
      <c r="V341" s="7"/>
      <c r="W341" s="7"/>
      <c r="Y341" s="7"/>
      <c r="Z341" s="7"/>
      <c r="AB341" s="7"/>
      <c r="AC341" s="7"/>
      <c r="AE341" s="7"/>
      <c r="AF341" s="7"/>
      <c r="AH341" s="7"/>
    </row>
    <row r="342" spans="1:34" s="8" customFormat="1" x14ac:dyDescent="0.15">
      <c r="B342" s="6"/>
      <c r="C342" s="6"/>
      <c r="D342" s="7"/>
      <c r="E342" s="7"/>
      <c r="G342" s="7"/>
      <c r="H342" s="7"/>
      <c r="J342" s="7"/>
      <c r="K342" s="7"/>
      <c r="M342" s="7"/>
      <c r="N342" s="7"/>
      <c r="P342" s="7"/>
      <c r="Q342" s="7"/>
      <c r="S342" s="7"/>
      <c r="T342" s="7"/>
      <c r="V342" s="7"/>
      <c r="W342" s="7"/>
      <c r="Y342" s="7"/>
      <c r="Z342" s="7"/>
      <c r="AB342" s="7"/>
      <c r="AC342" s="7"/>
      <c r="AE342" s="7"/>
      <c r="AF342" s="7"/>
      <c r="AH342" s="7"/>
    </row>
    <row r="343" spans="1:34" s="8" customFormat="1" x14ac:dyDescent="0.15">
      <c r="B343" s="6"/>
      <c r="C343" s="6"/>
      <c r="D343" s="7"/>
      <c r="E343" s="7"/>
      <c r="G343" s="7"/>
      <c r="H343" s="7"/>
      <c r="J343" s="7"/>
      <c r="K343" s="7"/>
      <c r="M343" s="7"/>
      <c r="N343" s="7"/>
      <c r="P343" s="7"/>
      <c r="Q343" s="7"/>
      <c r="S343" s="7"/>
      <c r="T343" s="7"/>
      <c r="V343" s="7"/>
      <c r="W343" s="7"/>
      <c r="Y343" s="7"/>
      <c r="Z343" s="7"/>
      <c r="AB343" s="7"/>
      <c r="AC343" s="7"/>
      <c r="AE343" s="7"/>
      <c r="AF343" s="7"/>
      <c r="AH343" s="7"/>
    </row>
    <row r="344" spans="1:34" s="8" customFormat="1" x14ac:dyDescent="0.15">
      <c r="B344" s="6"/>
      <c r="C344" s="6"/>
      <c r="D344" s="7"/>
      <c r="E344" s="7"/>
      <c r="G344" s="7"/>
      <c r="H344" s="7"/>
      <c r="J344" s="7"/>
      <c r="K344" s="7"/>
      <c r="M344" s="7"/>
      <c r="N344" s="7"/>
      <c r="P344" s="7"/>
      <c r="Q344" s="7"/>
      <c r="S344" s="7"/>
      <c r="T344" s="7"/>
      <c r="V344" s="7"/>
      <c r="W344" s="7"/>
      <c r="Y344" s="7"/>
      <c r="Z344" s="7"/>
      <c r="AB344" s="7"/>
      <c r="AC344" s="7"/>
      <c r="AE344" s="7"/>
      <c r="AF344" s="7"/>
      <c r="AH344" s="7"/>
    </row>
    <row r="345" spans="1:34" s="8" customFormat="1" x14ac:dyDescent="0.15">
      <c r="B345" s="6"/>
      <c r="C345" s="6"/>
      <c r="D345" s="7"/>
      <c r="E345" s="7"/>
      <c r="G345" s="7"/>
      <c r="H345" s="7"/>
      <c r="J345" s="7"/>
      <c r="K345" s="7"/>
      <c r="M345" s="7"/>
      <c r="N345" s="7"/>
      <c r="P345" s="7"/>
      <c r="Q345" s="7"/>
      <c r="S345" s="7"/>
      <c r="T345" s="7"/>
      <c r="V345" s="7"/>
      <c r="W345" s="7"/>
      <c r="Y345" s="7"/>
      <c r="Z345" s="7"/>
      <c r="AB345" s="7"/>
      <c r="AC345" s="7"/>
      <c r="AE345" s="7"/>
      <c r="AF345" s="7"/>
      <c r="AH345" s="7"/>
    </row>
    <row r="346" spans="1:34" s="8" customFormat="1" x14ac:dyDescent="0.15">
      <c r="B346" s="6"/>
      <c r="C346" s="6"/>
      <c r="D346" s="7"/>
      <c r="E346" s="7"/>
      <c r="G346" s="7"/>
      <c r="H346" s="7"/>
      <c r="J346" s="7"/>
      <c r="K346" s="7"/>
      <c r="M346" s="7"/>
      <c r="N346" s="7"/>
      <c r="P346" s="7"/>
      <c r="Q346" s="7"/>
      <c r="S346" s="7"/>
      <c r="T346" s="7"/>
      <c r="V346" s="7"/>
      <c r="W346" s="7"/>
      <c r="Y346" s="7"/>
      <c r="Z346" s="7"/>
      <c r="AB346" s="7"/>
      <c r="AC346" s="7"/>
      <c r="AE346" s="7"/>
      <c r="AF346" s="7"/>
      <c r="AH346" s="7"/>
    </row>
    <row r="347" spans="1:34" s="8" customFormat="1" x14ac:dyDescent="0.15">
      <c r="B347" s="6"/>
      <c r="C347" s="6"/>
      <c r="D347" s="7"/>
      <c r="E347" s="7"/>
      <c r="G347" s="7"/>
      <c r="H347" s="7"/>
      <c r="J347" s="7"/>
      <c r="K347" s="7"/>
      <c r="M347" s="7"/>
      <c r="N347" s="7"/>
      <c r="P347" s="7"/>
      <c r="Q347" s="7"/>
      <c r="S347" s="7"/>
      <c r="T347" s="7"/>
      <c r="V347" s="7"/>
      <c r="W347" s="7"/>
      <c r="Y347" s="7"/>
      <c r="Z347" s="7"/>
      <c r="AB347" s="7"/>
      <c r="AC347" s="7"/>
      <c r="AE347" s="7"/>
      <c r="AF347" s="7"/>
      <c r="AH347" s="7"/>
    </row>
    <row r="348" spans="1:34" s="8" customFormat="1" x14ac:dyDescent="0.15">
      <c r="B348" s="6"/>
      <c r="C348" s="6"/>
      <c r="D348" s="7"/>
      <c r="E348" s="7"/>
      <c r="G348" s="7"/>
      <c r="H348" s="7"/>
      <c r="J348" s="7"/>
      <c r="K348" s="7"/>
      <c r="M348" s="7"/>
      <c r="N348" s="7"/>
      <c r="P348" s="7"/>
      <c r="Q348" s="7"/>
      <c r="S348" s="7"/>
      <c r="T348" s="7"/>
      <c r="V348" s="7"/>
      <c r="W348" s="7"/>
      <c r="Y348" s="7"/>
      <c r="Z348" s="7"/>
      <c r="AB348" s="7"/>
      <c r="AC348" s="7"/>
      <c r="AE348" s="7"/>
      <c r="AF348" s="7"/>
      <c r="AH348" s="7"/>
    </row>
    <row r="349" spans="1:34" s="8" customFormat="1" x14ac:dyDescent="0.15">
      <c r="B349" s="6"/>
      <c r="C349" s="6"/>
      <c r="D349" s="7"/>
      <c r="E349" s="7"/>
      <c r="G349" s="7"/>
      <c r="H349" s="7"/>
      <c r="J349" s="7"/>
      <c r="K349" s="7"/>
      <c r="M349" s="7"/>
      <c r="N349" s="7"/>
      <c r="P349" s="7"/>
      <c r="Q349" s="7"/>
      <c r="S349" s="7"/>
      <c r="T349" s="7"/>
      <c r="V349" s="7"/>
      <c r="W349" s="7"/>
      <c r="Y349" s="7"/>
      <c r="Z349" s="7"/>
      <c r="AB349" s="7"/>
      <c r="AC349" s="7"/>
      <c r="AE349" s="7"/>
      <c r="AF349" s="7"/>
      <c r="AH349" s="7"/>
    </row>
    <row r="350" spans="1:34" s="8" customFormat="1" x14ac:dyDescent="0.15">
      <c r="B350" s="6"/>
      <c r="C350" s="6"/>
      <c r="D350" s="7"/>
      <c r="E350" s="7"/>
      <c r="G350" s="7"/>
      <c r="H350" s="7"/>
      <c r="J350" s="7"/>
      <c r="K350" s="7"/>
      <c r="M350" s="7"/>
      <c r="N350" s="7"/>
      <c r="P350" s="7"/>
      <c r="Q350" s="7"/>
      <c r="S350" s="7"/>
      <c r="T350" s="7"/>
      <c r="V350" s="7"/>
      <c r="W350" s="7"/>
      <c r="Y350" s="7"/>
      <c r="Z350" s="7"/>
      <c r="AB350" s="7"/>
      <c r="AC350" s="7"/>
      <c r="AE350" s="7"/>
      <c r="AF350" s="7"/>
      <c r="AH350" s="7"/>
    </row>
    <row r="351" spans="1:34" s="8" customFormat="1" x14ac:dyDescent="0.15">
      <c r="B351" s="6"/>
      <c r="C351" s="6"/>
      <c r="D351" s="7"/>
      <c r="E351" s="7"/>
      <c r="G351" s="7"/>
      <c r="H351" s="7"/>
      <c r="J351" s="7"/>
      <c r="K351" s="7"/>
      <c r="M351" s="7"/>
      <c r="N351" s="7"/>
      <c r="P351" s="7"/>
      <c r="Q351" s="7"/>
      <c r="S351" s="7"/>
      <c r="T351" s="7"/>
      <c r="V351" s="7"/>
      <c r="W351" s="7"/>
      <c r="Y351" s="7"/>
      <c r="Z351" s="7"/>
      <c r="AB351" s="7"/>
      <c r="AC351" s="7"/>
      <c r="AE351" s="7"/>
      <c r="AF351" s="7"/>
      <c r="AH351" s="7"/>
    </row>
    <row r="352" spans="1:34" s="8" customFormat="1" x14ac:dyDescent="0.15">
      <c r="B352" s="6"/>
      <c r="C352" s="6"/>
      <c r="D352" s="7"/>
      <c r="E352" s="7"/>
      <c r="G352" s="7"/>
      <c r="H352" s="7"/>
      <c r="J352" s="7"/>
      <c r="K352" s="7"/>
      <c r="M352" s="7"/>
      <c r="N352" s="7"/>
      <c r="P352" s="7"/>
      <c r="Q352" s="7"/>
      <c r="S352" s="7"/>
      <c r="T352" s="7"/>
      <c r="V352" s="7"/>
      <c r="W352" s="7"/>
      <c r="Y352" s="7"/>
      <c r="Z352" s="7"/>
      <c r="AB352" s="7"/>
      <c r="AC352" s="7"/>
      <c r="AE352" s="7"/>
      <c r="AF352" s="7"/>
      <c r="AH352" s="7"/>
    </row>
    <row r="353" spans="2:34" s="8" customFormat="1" x14ac:dyDescent="0.15">
      <c r="B353" s="6"/>
      <c r="C353" s="6"/>
      <c r="D353" s="7"/>
      <c r="E353" s="7"/>
      <c r="G353" s="7"/>
      <c r="H353" s="7"/>
      <c r="J353" s="7"/>
      <c r="K353" s="7"/>
      <c r="M353" s="7"/>
      <c r="N353" s="7"/>
      <c r="P353" s="7"/>
      <c r="Q353" s="7"/>
      <c r="S353" s="7"/>
      <c r="T353" s="7"/>
      <c r="V353" s="7"/>
      <c r="W353" s="7"/>
      <c r="Y353" s="7"/>
      <c r="Z353" s="7"/>
      <c r="AB353" s="7"/>
      <c r="AC353" s="7"/>
      <c r="AE353" s="7"/>
      <c r="AF353" s="7"/>
      <c r="AH353" s="7"/>
    </row>
    <row r="354" spans="2:34" s="8" customFormat="1" x14ac:dyDescent="0.15">
      <c r="B354" s="6"/>
      <c r="C354" s="6"/>
      <c r="D354" s="7"/>
      <c r="E354" s="7"/>
      <c r="G354" s="7"/>
      <c r="H354" s="7"/>
      <c r="J354" s="7"/>
      <c r="K354" s="7"/>
      <c r="M354" s="7"/>
      <c r="N354" s="7"/>
      <c r="P354" s="7"/>
      <c r="Q354" s="7"/>
      <c r="S354" s="7"/>
      <c r="T354" s="7"/>
      <c r="V354" s="7"/>
      <c r="W354" s="7"/>
      <c r="Y354" s="7"/>
      <c r="Z354" s="7"/>
      <c r="AB354" s="7"/>
      <c r="AC354" s="7"/>
      <c r="AE354" s="7"/>
      <c r="AF354" s="7"/>
      <c r="AH354" s="7"/>
    </row>
    <row r="355" spans="2:34" s="8" customFormat="1" x14ac:dyDescent="0.15">
      <c r="B355" s="6"/>
      <c r="C355" s="6"/>
      <c r="D355" s="7"/>
      <c r="E355" s="7"/>
      <c r="G355" s="7"/>
      <c r="H355" s="7"/>
      <c r="J355" s="7"/>
      <c r="K355" s="7"/>
      <c r="M355" s="7"/>
      <c r="N355" s="7"/>
      <c r="P355" s="7"/>
      <c r="Q355" s="7"/>
      <c r="S355" s="7"/>
      <c r="T355" s="7"/>
      <c r="V355" s="7"/>
      <c r="W355" s="7"/>
      <c r="Y355" s="7"/>
      <c r="Z355" s="7"/>
      <c r="AB355" s="7"/>
      <c r="AC355" s="7"/>
      <c r="AE355" s="7"/>
      <c r="AF355" s="7"/>
      <c r="AH355" s="7"/>
    </row>
    <row r="356" spans="2:34" s="8" customFormat="1" x14ac:dyDescent="0.15">
      <c r="B356" s="6"/>
      <c r="C356" s="6"/>
      <c r="D356" s="7"/>
      <c r="E356" s="7"/>
      <c r="G356" s="7"/>
      <c r="H356" s="7"/>
      <c r="J356" s="7"/>
      <c r="K356" s="7"/>
      <c r="M356" s="7"/>
      <c r="N356" s="7"/>
      <c r="P356" s="7"/>
      <c r="Q356" s="7"/>
      <c r="S356" s="7"/>
      <c r="T356" s="7"/>
      <c r="V356" s="7"/>
      <c r="W356" s="7"/>
      <c r="Y356" s="7"/>
      <c r="Z356" s="7"/>
      <c r="AB356" s="7"/>
      <c r="AC356" s="7"/>
      <c r="AE356" s="7"/>
      <c r="AF356" s="7"/>
      <c r="AH356" s="7"/>
    </row>
    <row r="357" spans="2:34" s="8" customFormat="1" x14ac:dyDescent="0.15">
      <c r="B357" s="6"/>
      <c r="C357" s="6"/>
      <c r="D357" s="7"/>
      <c r="E357" s="7"/>
      <c r="G357" s="7"/>
      <c r="H357" s="7"/>
      <c r="J357" s="7"/>
      <c r="K357" s="7"/>
      <c r="M357" s="7"/>
      <c r="N357" s="7"/>
      <c r="P357" s="7"/>
      <c r="Q357" s="7"/>
      <c r="S357" s="7"/>
      <c r="T357" s="7"/>
      <c r="V357" s="7"/>
      <c r="W357" s="7"/>
      <c r="Y357" s="7"/>
      <c r="Z357" s="7"/>
      <c r="AB357" s="7"/>
      <c r="AC357" s="7"/>
      <c r="AE357" s="7"/>
      <c r="AF357" s="7"/>
      <c r="AH357" s="7"/>
    </row>
    <row r="358" spans="2:34" s="8" customFormat="1" x14ac:dyDescent="0.15">
      <c r="B358" s="6"/>
      <c r="C358" s="6"/>
      <c r="D358" s="7"/>
      <c r="E358" s="7"/>
      <c r="G358" s="7"/>
      <c r="H358" s="7"/>
      <c r="J358" s="7"/>
      <c r="K358" s="7"/>
      <c r="M358" s="7"/>
      <c r="N358" s="7"/>
      <c r="P358" s="7"/>
      <c r="Q358" s="7"/>
      <c r="S358" s="7"/>
      <c r="T358" s="7"/>
      <c r="V358" s="7"/>
      <c r="W358" s="7"/>
      <c r="Y358" s="7"/>
      <c r="Z358" s="7"/>
      <c r="AB358" s="7"/>
      <c r="AC358" s="7"/>
      <c r="AE358" s="7"/>
      <c r="AF358" s="7"/>
      <c r="AH358" s="7"/>
    </row>
    <row r="359" spans="2:34" s="8" customFormat="1" x14ac:dyDescent="0.15">
      <c r="B359" s="6"/>
      <c r="C359" s="6"/>
      <c r="D359" s="7"/>
      <c r="E359" s="7"/>
      <c r="G359" s="7"/>
      <c r="H359" s="7"/>
      <c r="J359" s="7"/>
      <c r="K359" s="7"/>
      <c r="M359" s="7"/>
      <c r="N359" s="7"/>
      <c r="P359" s="7"/>
      <c r="Q359" s="7"/>
      <c r="S359" s="7"/>
      <c r="T359" s="7"/>
      <c r="V359" s="7"/>
      <c r="W359" s="7"/>
      <c r="Y359" s="7"/>
      <c r="Z359" s="7"/>
      <c r="AB359" s="7"/>
      <c r="AC359" s="7"/>
      <c r="AE359" s="7"/>
      <c r="AF359" s="7"/>
      <c r="AH359" s="7"/>
    </row>
    <row r="360" spans="2:34" s="8" customFormat="1" x14ac:dyDescent="0.15">
      <c r="B360" s="6"/>
      <c r="C360" s="6"/>
      <c r="D360" s="7"/>
      <c r="E360" s="7"/>
      <c r="G360" s="7"/>
      <c r="H360" s="7"/>
      <c r="J360" s="7"/>
      <c r="K360" s="7"/>
      <c r="M360" s="7"/>
      <c r="N360" s="7"/>
      <c r="P360" s="7"/>
      <c r="Q360" s="7"/>
      <c r="S360" s="7"/>
      <c r="T360" s="7"/>
      <c r="V360" s="7"/>
      <c r="W360" s="7"/>
      <c r="Y360" s="7"/>
      <c r="Z360" s="7"/>
      <c r="AB360" s="7"/>
      <c r="AC360" s="7"/>
      <c r="AE360" s="7"/>
      <c r="AF360" s="7"/>
      <c r="AH360" s="7"/>
    </row>
    <row r="361" spans="2:34" s="8" customFormat="1" x14ac:dyDescent="0.15">
      <c r="B361" s="6"/>
      <c r="C361" s="6"/>
      <c r="D361" s="7"/>
      <c r="E361" s="7"/>
      <c r="G361" s="7"/>
      <c r="H361" s="7"/>
      <c r="J361" s="7"/>
      <c r="K361" s="7"/>
      <c r="M361" s="7"/>
      <c r="N361" s="7"/>
      <c r="P361" s="7"/>
      <c r="Q361" s="7"/>
      <c r="S361" s="7"/>
      <c r="T361" s="7"/>
      <c r="V361" s="7"/>
      <c r="W361" s="7"/>
      <c r="Y361" s="7"/>
      <c r="Z361" s="7"/>
      <c r="AB361" s="7"/>
      <c r="AC361" s="7"/>
      <c r="AE361" s="7"/>
      <c r="AF361" s="7"/>
      <c r="AH361" s="7"/>
    </row>
    <row r="362" spans="2:34" s="8" customFormat="1" x14ac:dyDescent="0.15">
      <c r="B362" s="6"/>
      <c r="C362" s="6"/>
      <c r="D362" s="7"/>
      <c r="E362" s="7"/>
      <c r="G362" s="7"/>
      <c r="H362" s="7"/>
      <c r="J362" s="7"/>
      <c r="K362" s="7"/>
      <c r="M362" s="7"/>
      <c r="N362" s="7"/>
      <c r="P362" s="7"/>
      <c r="Q362" s="7"/>
      <c r="S362" s="7"/>
      <c r="T362" s="7"/>
      <c r="V362" s="7"/>
      <c r="W362" s="7"/>
      <c r="Y362" s="7"/>
      <c r="Z362" s="7"/>
      <c r="AB362" s="7"/>
      <c r="AC362" s="7"/>
      <c r="AE362" s="7"/>
      <c r="AF362" s="7"/>
      <c r="AH362" s="7"/>
    </row>
    <row r="363" spans="2:34" s="8" customFormat="1" x14ac:dyDescent="0.15">
      <c r="B363" s="6"/>
      <c r="C363" s="6"/>
      <c r="D363" s="7"/>
      <c r="E363" s="7"/>
      <c r="G363" s="7"/>
      <c r="H363" s="7"/>
      <c r="J363" s="7"/>
      <c r="K363" s="7"/>
      <c r="M363" s="7"/>
      <c r="N363" s="7"/>
      <c r="P363" s="7"/>
      <c r="Q363" s="7"/>
      <c r="S363" s="7"/>
      <c r="T363" s="7"/>
      <c r="V363" s="7"/>
      <c r="W363" s="7"/>
      <c r="Y363" s="7"/>
      <c r="Z363" s="7"/>
      <c r="AB363" s="7"/>
      <c r="AC363" s="7"/>
      <c r="AE363" s="7"/>
      <c r="AF363" s="7"/>
      <c r="AH363" s="7"/>
    </row>
    <row r="364" spans="2:34" s="8" customFormat="1" x14ac:dyDescent="0.15">
      <c r="B364" s="6"/>
      <c r="C364" s="6"/>
      <c r="D364" s="7"/>
      <c r="E364" s="7"/>
      <c r="G364" s="7"/>
      <c r="H364" s="7"/>
      <c r="J364" s="7"/>
      <c r="K364" s="7"/>
      <c r="M364" s="7"/>
      <c r="N364" s="7"/>
      <c r="P364" s="7"/>
      <c r="Q364" s="7"/>
      <c r="S364" s="7"/>
      <c r="T364" s="7"/>
      <c r="V364" s="7"/>
      <c r="W364" s="7"/>
      <c r="Y364" s="7"/>
      <c r="Z364" s="7"/>
      <c r="AB364" s="7"/>
      <c r="AC364" s="7"/>
      <c r="AE364" s="7"/>
      <c r="AF364" s="7"/>
      <c r="AH364" s="7"/>
    </row>
    <row r="365" spans="2:34" s="8" customFormat="1" x14ac:dyDescent="0.15">
      <c r="B365" s="6"/>
      <c r="C365" s="6"/>
      <c r="D365" s="7"/>
      <c r="E365" s="7"/>
      <c r="G365" s="7"/>
      <c r="H365" s="7"/>
      <c r="J365" s="7"/>
      <c r="K365" s="7"/>
      <c r="M365" s="7"/>
      <c r="N365" s="7"/>
      <c r="P365" s="7"/>
      <c r="Q365" s="7"/>
      <c r="S365" s="7"/>
      <c r="T365" s="7"/>
      <c r="V365" s="7"/>
      <c r="W365" s="7"/>
      <c r="Y365" s="7"/>
      <c r="Z365" s="7"/>
      <c r="AB365" s="7"/>
      <c r="AC365" s="7"/>
      <c r="AE365" s="7"/>
      <c r="AF365" s="7"/>
      <c r="AH365" s="7"/>
    </row>
    <row r="366" spans="2:34" s="8" customFormat="1" x14ac:dyDescent="0.15">
      <c r="B366" s="6"/>
      <c r="C366" s="6"/>
      <c r="D366" s="7"/>
      <c r="E366" s="7"/>
      <c r="G366" s="7"/>
      <c r="H366" s="7"/>
      <c r="J366" s="7"/>
      <c r="K366" s="7"/>
      <c r="M366" s="7"/>
      <c r="N366" s="7"/>
      <c r="P366" s="7"/>
      <c r="Q366" s="7"/>
      <c r="S366" s="7"/>
      <c r="T366" s="7"/>
      <c r="V366" s="7"/>
      <c r="W366" s="7"/>
      <c r="Y366" s="7"/>
      <c r="Z366" s="7"/>
      <c r="AB366" s="7"/>
      <c r="AC366" s="7"/>
      <c r="AE366" s="7"/>
      <c r="AF366" s="7"/>
      <c r="AH366" s="7"/>
    </row>
    <row r="367" spans="2:34" s="8" customFormat="1" x14ac:dyDescent="0.15">
      <c r="B367" s="6"/>
      <c r="C367" s="6"/>
      <c r="D367" s="7"/>
      <c r="E367" s="7"/>
      <c r="G367" s="7"/>
      <c r="H367" s="7"/>
      <c r="J367" s="7"/>
      <c r="K367" s="7"/>
      <c r="M367" s="7"/>
      <c r="N367" s="7"/>
      <c r="P367" s="7"/>
      <c r="Q367" s="7"/>
      <c r="S367" s="7"/>
      <c r="T367" s="7"/>
      <c r="V367" s="7"/>
      <c r="W367" s="7"/>
      <c r="Y367" s="7"/>
      <c r="Z367" s="7"/>
      <c r="AB367" s="7"/>
      <c r="AC367" s="7"/>
      <c r="AE367" s="7"/>
      <c r="AF367" s="7"/>
      <c r="AH367" s="7"/>
    </row>
    <row r="368" spans="2:34" s="8" customFormat="1" x14ac:dyDescent="0.15">
      <c r="B368" s="6"/>
      <c r="C368" s="6"/>
      <c r="D368" s="7"/>
      <c r="E368" s="7"/>
      <c r="G368" s="7"/>
      <c r="H368" s="7"/>
      <c r="J368" s="7"/>
      <c r="K368" s="7"/>
      <c r="M368" s="7"/>
      <c r="N368" s="7"/>
      <c r="P368" s="7"/>
      <c r="Q368" s="7"/>
      <c r="S368" s="7"/>
      <c r="T368" s="7"/>
      <c r="V368" s="7"/>
      <c r="W368" s="7"/>
      <c r="Y368" s="7"/>
      <c r="Z368" s="7"/>
      <c r="AB368" s="7"/>
      <c r="AC368" s="7"/>
      <c r="AE368" s="7"/>
      <c r="AF368" s="7"/>
      <c r="AH368" s="7"/>
    </row>
    <row r="369" spans="2:34" s="8" customFormat="1" x14ac:dyDescent="0.15">
      <c r="B369" s="6"/>
      <c r="C369" s="6"/>
      <c r="D369" s="7"/>
      <c r="E369" s="7"/>
      <c r="G369" s="7"/>
      <c r="H369" s="7"/>
      <c r="J369" s="7"/>
      <c r="K369" s="7"/>
      <c r="M369" s="7"/>
      <c r="N369" s="7"/>
      <c r="P369" s="7"/>
      <c r="Q369" s="7"/>
      <c r="S369" s="7"/>
      <c r="T369" s="7"/>
      <c r="V369" s="7"/>
      <c r="W369" s="7"/>
      <c r="Y369" s="7"/>
      <c r="Z369" s="7"/>
      <c r="AB369" s="7"/>
      <c r="AC369" s="7"/>
      <c r="AE369" s="7"/>
      <c r="AF369" s="7"/>
      <c r="AH369" s="7"/>
    </row>
    <row r="370" spans="2:34" s="8" customFormat="1" x14ac:dyDescent="0.15">
      <c r="B370" s="6"/>
      <c r="C370" s="6"/>
      <c r="D370" s="7"/>
      <c r="E370" s="7"/>
      <c r="G370" s="7"/>
      <c r="H370" s="7"/>
      <c r="J370" s="7"/>
      <c r="K370" s="7"/>
      <c r="M370" s="7"/>
      <c r="N370" s="7"/>
      <c r="P370" s="7"/>
      <c r="Q370" s="7"/>
      <c r="S370" s="7"/>
      <c r="T370" s="7"/>
      <c r="V370" s="7"/>
      <c r="W370" s="7"/>
      <c r="Y370" s="7"/>
      <c r="Z370" s="7"/>
      <c r="AB370" s="7"/>
      <c r="AC370" s="7"/>
      <c r="AE370" s="7"/>
      <c r="AF370" s="7"/>
      <c r="AH370" s="7"/>
    </row>
    <row r="371" spans="2:34" s="8" customFormat="1" x14ac:dyDescent="0.15">
      <c r="B371" s="6"/>
      <c r="C371" s="6"/>
      <c r="D371" s="7"/>
      <c r="E371" s="7"/>
      <c r="G371" s="7"/>
      <c r="H371" s="7"/>
      <c r="J371" s="7"/>
      <c r="K371" s="7"/>
      <c r="M371" s="7"/>
      <c r="N371" s="7"/>
      <c r="P371" s="7"/>
      <c r="Q371" s="7"/>
      <c r="S371" s="7"/>
      <c r="T371" s="7"/>
      <c r="V371" s="7"/>
      <c r="W371" s="7"/>
      <c r="Y371" s="7"/>
      <c r="Z371" s="7"/>
      <c r="AB371" s="7"/>
      <c r="AC371" s="7"/>
      <c r="AE371" s="7"/>
      <c r="AF371" s="7"/>
      <c r="AH371" s="7"/>
    </row>
    <row r="372" spans="2:34" s="8" customFormat="1" x14ac:dyDescent="0.15">
      <c r="B372" s="6"/>
      <c r="C372" s="6"/>
      <c r="D372" s="7"/>
      <c r="E372" s="7"/>
      <c r="G372" s="7"/>
      <c r="H372" s="7"/>
      <c r="J372" s="7"/>
      <c r="K372" s="7"/>
      <c r="M372" s="7"/>
      <c r="N372" s="7"/>
      <c r="P372" s="7"/>
      <c r="Q372" s="7"/>
      <c r="S372" s="7"/>
      <c r="T372" s="7"/>
      <c r="V372" s="7"/>
      <c r="W372" s="7"/>
      <c r="Y372" s="7"/>
      <c r="Z372" s="7"/>
      <c r="AB372" s="7"/>
      <c r="AC372" s="7"/>
      <c r="AE372" s="7"/>
      <c r="AF372" s="7"/>
      <c r="AH372" s="7"/>
    </row>
    <row r="373" spans="2:34" s="8" customFormat="1" x14ac:dyDescent="0.15">
      <c r="B373" s="6"/>
      <c r="C373" s="6"/>
      <c r="D373" s="7"/>
      <c r="E373" s="7"/>
      <c r="G373" s="7"/>
      <c r="H373" s="7"/>
      <c r="J373" s="7"/>
      <c r="K373" s="7"/>
      <c r="M373" s="7"/>
      <c r="N373" s="7"/>
      <c r="P373" s="7"/>
      <c r="Q373" s="7"/>
      <c r="S373" s="7"/>
      <c r="T373" s="7"/>
      <c r="V373" s="7"/>
      <c r="W373" s="7"/>
      <c r="Y373" s="7"/>
      <c r="Z373" s="7"/>
      <c r="AB373" s="7"/>
      <c r="AC373" s="7"/>
      <c r="AE373" s="7"/>
      <c r="AF373" s="7"/>
      <c r="AH373" s="7"/>
    </row>
    <row r="374" spans="2:34" s="8" customFormat="1" x14ac:dyDescent="0.15">
      <c r="B374" s="6"/>
      <c r="C374" s="6"/>
      <c r="D374" s="7"/>
      <c r="E374" s="7"/>
      <c r="G374" s="7"/>
      <c r="H374" s="7"/>
      <c r="J374" s="7"/>
      <c r="K374" s="7"/>
      <c r="M374" s="7"/>
      <c r="N374" s="7"/>
      <c r="P374" s="7"/>
      <c r="Q374" s="7"/>
      <c r="S374" s="7"/>
      <c r="T374" s="7"/>
      <c r="V374" s="7"/>
      <c r="W374" s="7"/>
      <c r="Y374" s="7"/>
      <c r="Z374" s="7"/>
      <c r="AB374" s="7"/>
      <c r="AC374" s="7"/>
      <c r="AE374" s="7"/>
      <c r="AF374" s="7"/>
      <c r="AH374" s="7"/>
    </row>
    <row r="375" spans="2:34" s="8" customFormat="1" x14ac:dyDescent="0.15">
      <c r="B375" s="6"/>
      <c r="C375" s="6"/>
      <c r="D375" s="7"/>
      <c r="E375" s="7"/>
      <c r="G375" s="7"/>
      <c r="H375" s="7"/>
      <c r="J375" s="7"/>
      <c r="K375" s="7"/>
      <c r="M375" s="7"/>
      <c r="N375" s="7"/>
      <c r="P375" s="7"/>
      <c r="Q375" s="7"/>
      <c r="S375" s="7"/>
      <c r="T375" s="7"/>
      <c r="V375" s="7"/>
      <c r="W375" s="7"/>
      <c r="Y375" s="7"/>
      <c r="Z375" s="7"/>
      <c r="AB375" s="7"/>
      <c r="AC375" s="7"/>
      <c r="AE375" s="7"/>
      <c r="AF375" s="7"/>
      <c r="AH375" s="7"/>
    </row>
    <row r="376" spans="2:34" s="8" customFormat="1" x14ac:dyDescent="0.15">
      <c r="B376" s="6"/>
      <c r="C376" s="6"/>
      <c r="D376" s="7"/>
      <c r="E376" s="7"/>
      <c r="G376" s="7"/>
      <c r="H376" s="7"/>
      <c r="J376" s="7"/>
      <c r="K376" s="7"/>
      <c r="M376" s="7"/>
      <c r="N376" s="7"/>
      <c r="P376" s="7"/>
      <c r="Q376" s="7"/>
      <c r="S376" s="7"/>
      <c r="T376" s="7"/>
      <c r="V376" s="7"/>
      <c r="W376" s="7"/>
      <c r="Y376" s="7"/>
      <c r="Z376" s="7"/>
      <c r="AB376" s="7"/>
      <c r="AC376" s="7"/>
      <c r="AE376" s="7"/>
      <c r="AF376" s="7"/>
      <c r="AH376" s="7"/>
    </row>
    <row r="377" spans="2:34" s="8" customFormat="1" x14ac:dyDescent="0.15">
      <c r="B377" s="6"/>
      <c r="C377" s="6"/>
      <c r="D377" s="7"/>
      <c r="E377" s="7"/>
      <c r="G377" s="7"/>
      <c r="H377" s="7"/>
      <c r="J377" s="7"/>
      <c r="K377" s="7"/>
      <c r="M377" s="7"/>
      <c r="N377" s="7"/>
      <c r="P377" s="7"/>
      <c r="Q377" s="7"/>
      <c r="S377" s="7"/>
      <c r="T377" s="7"/>
      <c r="V377" s="7"/>
      <c r="W377" s="7"/>
      <c r="Y377" s="7"/>
      <c r="Z377" s="7"/>
      <c r="AB377" s="7"/>
      <c r="AC377" s="7"/>
      <c r="AE377" s="7"/>
      <c r="AF377" s="7"/>
      <c r="AH377" s="7"/>
    </row>
    <row r="378" spans="2:34" s="8" customFormat="1" x14ac:dyDescent="0.15">
      <c r="B378" s="6"/>
      <c r="C378" s="6"/>
      <c r="D378" s="7"/>
      <c r="E378" s="7"/>
      <c r="G378" s="7"/>
      <c r="H378" s="7"/>
      <c r="J378" s="7"/>
      <c r="K378" s="7"/>
      <c r="M378" s="7"/>
      <c r="N378" s="7"/>
      <c r="P378" s="7"/>
      <c r="Q378" s="7"/>
      <c r="S378" s="7"/>
      <c r="T378" s="7"/>
      <c r="V378" s="7"/>
      <c r="W378" s="7"/>
      <c r="Y378" s="7"/>
      <c r="Z378" s="7"/>
      <c r="AB378" s="7"/>
      <c r="AC378" s="7"/>
      <c r="AE378" s="7"/>
      <c r="AF378" s="7"/>
      <c r="AH378" s="7"/>
    </row>
    <row r="379" spans="2:34" s="8" customFormat="1" x14ac:dyDescent="0.15">
      <c r="B379" s="6"/>
      <c r="C379" s="6"/>
      <c r="D379" s="7"/>
      <c r="E379" s="7"/>
      <c r="G379" s="7"/>
      <c r="H379" s="7"/>
      <c r="J379" s="7"/>
      <c r="K379" s="7"/>
      <c r="M379" s="7"/>
      <c r="N379" s="7"/>
      <c r="P379" s="7"/>
      <c r="Q379" s="7"/>
      <c r="S379" s="7"/>
      <c r="T379" s="7"/>
      <c r="V379" s="7"/>
      <c r="W379" s="7"/>
      <c r="Y379" s="7"/>
      <c r="Z379" s="7"/>
      <c r="AB379" s="7"/>
      <c r="AC379" s="7"/>
      <c r="AE379" s="7"/>
      <c r="AF379" s="7"/>
      <c r="AH379" s="7"/>
    </row>
    <row r="380" spans="2:34" s="8" customFormat="1" x14ac:dyDescent="0.15">
      <c r="B380" s="6"/>
      <c r="C380" s="6"/>
      <c r="D380" s="7"/>
      <c r="E380" s="7"/>
      <c r="G380" s="7"/>
      <c r="H380" s="7"/>
      <c r="J380" s="7"/>
      <c r="K380" s="7"/>
      <c r="M380" s="7"/>
      <c r="N380" s="7"/>
      <c r="P380" s="7"/>
      <c r="Q380" s="7"/>
      <c r="S380" s="7"/>
      <c r="T380" s="7"/>
      <c r="V380" s="7"/>
      <c r="W380" s="7"/>
      <c r="Y380" s="7"/>
      <c r="Z380" s="7"/>
      <c r="AB380" s="7"/>
      <c r="AC380" s="7"/>
      <c r="AE380" s="7"/>
      <c r="AF380" s="7"/>
      <c r="AH380" s="7"/>
    </row>
    <row r="381" spans="2:34" s="8" customFormat="1" x14ac:dyDescent="0.15">
      <c r="B381" s="6"/>
      <c r="C381" s="6"/>
      <c r="D381" s="7"/>
      <c r="E381" s="7"/>
      <c r="G381" s="7"/>
      <c r="H381" s="7"/>
      <c r="J381" s="7"/>
      <c r="K381" s="7"/>
      <c r="M381" s="7"/>
      <c r="N381" s="7"/>
      <c r="P381" s="7"/>
      <c r="Q381" s="7"/>
      <c r="S381" s="7"/>
      <c r="T381" s="7"/>
      <c r="V381" s="7"/>
      <c r="W381" s="7"/>
      <c r="Y381" s="7"/>
      <c r="Z381" s="7"/>
      <c r="AB381" s="7"/>
      <c r="AC381" s="7"/>
      <c r="AE381" s="7"/>
      <c r="AF381" s="7"/>
      <c r="AH381" s="7"/>
    </row>
    <row r="382" spans="2:34" s="8" customFormat="1" x14ac:dyDescent="0.15">
      <c r="B382" s="6"/>
      <c r="C382" s="6"/>
      <c r="D382" s="7"/>
      <c r="E382" s="7"/>
      <c r="G382" s="7"/>
      <c r="H382" s="7"/>
      <c r="J382" s="7"/>
      <c r="K382" s="7"/>
      <c r="M382" s="7"/>
      <c r="N382" s="7"/>
      <c r="P382" s="7"/>
      <c r="Q382" s="7"/>
      <c r="S382" s="7"/>
      <c r="T382" s="7"/>
      <c r="V382" s="7"/>
      <c r="W382" s="7"/>
      <c r="Y382" s="7"/>
      <c r="Z382" s="7"/>
      <c r="AB382" s="7"/>
      <c r="AC382" s="7"/>
      <c r="AE382" s="7"/>
      <c r="AF382" s="7"/>
      <c r="AH382" s="7"/>
    </row>
    <row r="383" spans="2:34" s="8" customFormat="1" x14ac:dyDescent="0.15">
      <c r="B383" s="6"/>
      <c r="C383" s="6"/>
      <c r="D383" s="7"/>
      <c r="E383" s="7"/>
      <c r="G383" s="7"/>
      <c r="H383" s="7"/>
      <c r="J383" s="7"/>
      <c r="K383" s="7"/>
      <c r="M383" s="7"/>
      <c r="N383" s="7"/>
      <c r="P383" s="7"/>
      <c r="Q383" s="7"/>
      <c r="S383" s="7"/>
      <c r="T383" s="7"/>
      <c r="V383" s="7"/>
      <c r="W383" s="7"/>
      <c r="Y383" s="7"/>
      <c r="Z383" s="7"/>
      <c r="AB383" s="7"/>
      <c r="AC383" s="7"/>
      <c r="AE383" s="7"/>
      <c r="AF383" s="7"/>
      <c r="AH383" s="7"/>
    </row>
    <row r="384" spans="2:34" s="8" customFormat="1" x14ac:dyDescent="0.15">
      <c r="B384" s="6"/>
      <c r="C384" s="6"/>
      <c r="D384" s="7"/>
      <c r="E384" s="7"/>
      <c r="G384" s="7"/>
      <c r="H384" s="7"/>
      <c r="J384" s="7"/>
      <c r="K384" s="7"/>
      <c r="M384" s="7"/>
      <c r="N384" s="7"/>
      <c r="P384" s="7"/>
      <c r="Q384" s="7"/>
      <c r="S384" s="7"/>
      <c r="T384" s="7"/>
      <c r="V384" s="7"/>
      <c r="W384" s="7"/>
      <c r="Y384" s="7"/>
      <c r="Z384" s="7"/>
      <c r="AB384" s="7"/>
      <c r="AC384" s="7"/>
      <c r="AE384" s="7"/>
      <c r="AF384" s="7"/>
      <c r="AH384" s="7"/>
    </row>
    <row r="385" spans="2:34" s="8" customFormat="1" x14ac:dyDescent="0.15">
      <c r="B385" s="6"/>
      <c r="C385" s="6"/>
      <c r="D385" s="7"/>
      <c r="E385" s="7"/>
      <c r="G385" s="7"/>
      <c r="H385" s="7"/>
      <c r="J385" s="7"/>
      <c r="K385" s="7"/>
      <c r="M385" s="7"/>
      <c r="N385" s="7"/>
      <c r="P385" s="7"/>
      <c r="Q385" s="7"/>
      <c r="S385" s="7"/>
      <c r="T385" s="7"/>
      <c r="V385" s="7"/>
      <c r="W385" s="7"/>
      <c r="Y385" s="7"/>
      <c r="Z385" s="7"/>
      <c r="AB385" s="7"/>
      <c r="AC385" s="7"/>
      <c r="AE385" s="7"/>
      <c r="AF385" s="7"/>
      <c r="AH385" s="7"/>
    </row>
    <row r="386" spans="2:34" s="8" customFormat="1" x14ac:dyDescent="0.15">
      <c r="B386" s="6"/>
      <c r="C386" s="6"/>
      <c r="D386" s="7"/>
      <c r="E386" s="7"/>
      <c r="G386" s="7"/>
      <c r="H386" s="7"/>
      <c r="J386" s="7"/>
      <c r="K386" s="7"/>
      <c r="M386" s="7"/>
      <c r="N386" s="7"/>
      <c r="P386" s="7"/>
      <c r="Q386" s="7"/>
      <c r="S386" s="7"/>
      <c r="T386" s="7"/>
      <c r="V386" s="7"/>
      <c r="W386" s="7"/>
      <c r="Y386" s="7"/>
      <c r="Z386" s="7"/>
      <c r="AB386" s="7"/>
      <c r="AC386" s="7"/>
      <c r="AE386" s="7"/>
      <c r="AF386" s="7"/>
      <c r="AH386" s="7"/>
    </row>
    <row r="387" spans="2:34" s="8" customFormat="1" x14ac:dyDescent="0.15">
      <c r="B387" s="6"/>
      <c r="C387" s="6"/>
      <c r="D387" s="7"/>
      <c r="E387" s="7"/>
      <c r="G387" s="7"/>
      <c r="H387" s="7"/>
      <c r="J387" s="7"/>
      <c r="K387" s="7"/>
      <c r="M387" s="7"/>
      <c r="N387" s="7"/>
      <c r="P387" s="7"/>
      <c r="Q387" s="7"/>
      <c r="S387" s="7"/>
      <c r="T387" s="7"/>
      <c r="V387" s="7"/>
      <c r="W387" s="7"/>
      <c r="Y387" s="7"/>
      <c r="Z387" s="7"/>
      <c r="AB387" s="7"/>
      <c r="AC387" s="7"/>
      <c r="AE387" s="7"/>
      <c r="AF387" s="7"/>
      <c r="AH387" s="7"/>
    </row>
    <row r="388" spans="2:34" s="8" customFormat="1" x14ac:dyDescent="0.15">
      <c r="B388" s="6"/>
      <c r="C388" s="6"/>
      <c r="D388" s="7"/>
      <c r="E388" s="7"/>
      <c r="G388" s="7"/>
      <c r="H388" s="7"/>
      <c r="J388" s="7"/>
      <c r="K388" s="7"/>
      <c r="M388" s="7"/>
      <c r="N388" s="7"/>
      <c r="P388" s="7"/>
      <c r="Q388" s="7"/>
      <c r="S388" s="7"/>
      <c r="T388" s="7"/>
      <c r="V388" s="7"/>
      <c r="W388" s="7"/>
      <c r="Y388" s="7"/>
      <c r="Z388" s="7"/>
      <c r="AB388" s="7"/>
      <c r="AC388" s="7"/>
      <c r="AE388" s="7"/>
      <c r="AF388" s="7"/>
      <c r="AH388" s="7"/>
    </row>
    <row r="389" spans="2:34" s="8" customFormat="1" x14ac:dyDescent="0.15">
      <c r="B389" s="6"/>
      <c r="C389" s="6"/>
      <c r="D389" s="7"/>
      <c r="E389" s="7"/>
      <c r="G389" s="7"/>
      <c r="H389" s="7"/>
      <c r="J389" s="7"/>
      <c r="K389" s="7"/>
      <c r="M389" s="7"/>
      <c r="N389" s="7"/>
      <c r="P389" s="7"/>
      <c r="Q389" s="7"/>
      <c r="S389" s="7"/>
      <c r="T389" s="7"/>
      <c r="V389" s="7"/>
      <c r="W389" s="7"/>
      <c r="Y389" s="7"/>
      <c r="Z389" s="7"/>
      <c r="AB389" s="7"/>
      <c r="AC389" s="7"/>
      <c r="AE389" s="7"/>
      <c r="AF389" s="7"/>
      <c r="AH389" s="7"/>
    </row>
    <row r="390" spans="2:34" s="8" customFormat="1" x14ac:dyDescent="0.15">
      <c r="B390" s="6"/>
      <c r="C390" s="6"/>
      <c r="D390" s="7"/>
      <c r="E390" s="7"/>
      <c r="G390" s="7"/>
      <c r="H390" s="7"/>
      <c r="J390" s="7"/>
      <c r="K390" s="7"/>
      <c r="M390" s="7"/>
      <c r="N390" s="7"/>
      <c r="P390" s="7"/>
      <c r="Q390" s="7"/>
      <c r="S390" s="7"/>
      <c r="T390" s="7"/>
      <c r="V390" s="7"/>
      <c r="W390" s="7"/>
      <c r="Y390" s="7"/>
      <c r="Z390" s="7"/>
      <c r="AB390" s="7"/>
      <c r="AC390" s="7"/>
      <c r="AE390" s="7"/>
      <c r="AF390" s="7"/>
      <c r="AH390" s="7"/>
    </row>
    <row r="391" spans="2:34" s="8" customFormat="1" x14ac:dyDescent="0.15">
      <c r="B391" s="6"/>
      <c r="C391" s="6"/>
      <c r="D391" s="7"/>
      <c r="E391" s="7"/>
      <c r="G391" s="7"/>
      <c r="H391" s="7"/>
      <c r="J391" s="7"/>
      <c r="K391" s="7"/>
      <c r="M391" s="7"/>
      <c r="N391" s="7"/>
      <c r="P391" s="7"/>
      <c r="Q391" s="7"/>
      <c r="S391" s="7"/>
      <c r="T391" s="7"/>
      <c r="V391" s="7"/>
      <c r="W391" s="7"/>
      <c r="Y391" s="7"/>
      <c r="Z391" s="7"/>
      <c r="AB391" s="7"/>
      <c r="AC391" s="7"/>
      <c r="AE391" s="7"/>
      <c r="AF391" s="7"/>
      <c r="AH391" s="7"/>
    </row>
    <row r="392" spans="2:34" s="8" customFormat="1" x14ac:dyDescent="0.15">
      <c r="B392" s="6"/>
      <c r="C392" s="6"/>
      <c r="D392" s="7"/>
      <c r="E392" s="7"/>
      <c r="G392" s="7"/>
      <c r="H392" s="7"/>
      <c r="J392" s="7"/>
      <c r="K392" s="7"/>
      <c r="M392" s="7"/>
      <c r="N392" s="7"/>
      <c r="P392" s="7"/>
      <c r="Q392" s="7"/>
      <c r="S392" s="7"/>
      <c r="T392" s="7"/>
      <c r="V392" s="7"/>
      <c r="W392" s="7"/>
      <c r="Y392" s="7"/>
      <c r="Z392" s="7"/>
      <c r="AB392" s="7"/>
      <c r="AC392" s="7"/>
      <c r="AE392" s="7"/>
      <c r="AF392" s="7"/>
      <c r="AH392" s="7"/>
    </row>
    <row r="393" spans="2:34" s="8" customFormat="1" x14ac:dyDescent="0.15">
      <c r="B393" s="6"/>
      <c r="C393" s="6"/>
      <c r="D393" s="7"/>
      <c r="E393" s="7"/>
      <c r="G393" s="7"/>
      <c r="H393" s="7"/>
      <c r="J393" s="7"/>
      <c r="K393" s="7"/>
      <c r="M393" s="7"/>
      <c r="N393" s="7"/>
      <c r="P393" s="7"/>
      <c r="Q393" s="7"/>
      <c r="S393" s="7"/>
      <c r="T393" s="7"/>
      <c r="V393" s="7"/>
      <c r="W393" s="7"/>
      <c r="Y393" s="7"/>
      <c r="Z393" s="7"/>
      <c r="AB393" s="7"/>
      <c r="AC393" s="7"/>
      <c r="AE393" s="7"/>
      <c r="AF393" s="7"/>
      <c r="AH393" s="7"/>
    </row>
    <row r="394" spans="2:34" s="8" customFormat="1" x14ac:dyDescent="0.15">
      <c r="B394" s="6"/>
      <c r="C394" s="6"/>
      <c r="D394" s="7"/>
      <c r="E394" s="7"/>
      <c r="G394" s="7"/>
      <c r="H394" s="7"/>
      <c r="J394" s="7"/>
      <c r="K394" s="7"/>
      <c r="M394" s="7"/>
      <c r="N394" s="7"/>
      <c r="P394" s="7"/>
      <c r="Q394" s="7"/>
      <c r="S394" s="7"/>
      <c r="T394" s="7"/>
      <c r="V394" s="7"/>
      <c r="W394" s="7"/>
      <c r="Y394" s="7"/>
      <c r="Z394" s="7"/>
      <c r="AB394" s="7"/>
      <c r="AC394" s="7"/>
      <c r="AE394" s="7"/>
      <c r="AF394" s="7"/>
      <c r="AH394" s="7"/>
    </row>
    <row r="395" spans="2:34" s="8" customFormat="1" x14ac:dyDescent="0.15">
      <c r="B395" s="6"/>
      <c r="C395" s="6"/>
      <c r="D395" s="7"/>
      <c r="E395" s="7"/>
      <c r="G395" s="7"/>
      <c r="H395" s="7"/>
      <c r="J395" s="7"/>
      <c r="K395" s="7"/>
      <c r="M395" s="7"/>
      <c r="N395" s="7"/>
      <c r="P395" s="7"/>
      <c r="Q395" s="7"/>
      <c r="S395" s="7"/>
      <c r="T395" s="7"/>
      <c r="V395" s="7"/>
      <c r="W395" s="7"/>
      <c r="Y395" s="7"/>
      <c r="Z395" s="7"/>
      <c r="AB395" s="7"/>
      <c r="AC395" s="7"/>
      <c r="AE395" s="7"/>
      <c r="AF395" s="7"/>
      <c r="AH395" s="7"/>
    </row>
    <row r="396" spans="2:34" s="8" customFormat="1" x14ac:dyDescent="0.15">
      <c r="B396" s="6"/>
      <c r="C396" s="6"/>
      <c r="D396" s="7"/>
      <c r="E396" s="7"/>
      <c r="G396" s="7"/>
      <c r="H396" s="7"/>
      <c r="J396" s="7"/>
      <c r="K396" s="7"/>
      <c r="M396" s="7"/>
      <c r="N396" s="7"/>
      <c r="P396" s="7"/>
      <c r="Q396" s="7"/>
      <c r="S396" s="7"/>
      <c r="T396" s="7"/>
      <c r="V396" s="7"/>
      <c r="W396" s="7"/>
      <c r="Y396" s="7"/>
      <c r="Z396" s="7"/>
      <c r="AB396" s="7"/>
      <c r="AC396" s="7"/>
      <c r="AE396" s="7"/>
      <c r="AF396" s="7"/>
      <c r="AH396" s="7"/>
    </row>
    <row r="397" spans="2:34" s="8" customFormat="1" x14ac:dyDescent="0.15">
      <c r="B397" s="6"/>
      <c r="C397" s="6"/>
      <c r="D397" s="7"/>
      <c r="E397" s="7"/>
      <c r="G397" s="7"/>
      <c r="H397" s="7"/>
      <c r="J397" s="7"/>
      <c r="K397" s="7"/>
      <c r="M397" s="7"/>
      <c r="N397" s="7"/>
      <c r="P397" s="7"/>
      <c r="Q397" s="7"/>
      <c r="S397" s="7"/>
      <c r="T397" s="7"/>
      <c r="V397" s="7"/>
      <c r="W397" s="7"/>
      <c r="Y397" s="7"/>
      <c r="Z397" s="7"/>
      <c r="AB397" s="7"/>
      <c r="AC397" s="7"/>
      <c r="AE397" s="7"/>
      <c r="AF397" s="7"/>
      <c r="AH397" s="7"/>
    </row>
    <row r="398" spans="2:34" s="8" customFormat="1" x14ac:dyDescent="0.15">
      <c r="B398" s="6"/>
      <c r="C398" s="6"/>
      <c r="D398" s="7"/>
      <c r="E398" s="7"/>
      <c r="G398" s="7"/>
      <c r="H398" s="7"/>
      <c r="J398" s="7"/>
      <c r="K398" s="7"/>
      <c r="M398" s="7"/>
      <c r="N398" s="7"/>
      <c r="P398" s="7"/>
      <c r="Q398" s="7"/>
      <c r="S398" s="7"/>
      <c r="T398" s="7"/>
      <c r="V398" s="7"/>
      <c r="W398" s="7"/>
      <c r="Y398" s="7"/>
      <c r="Z398" s="7"/>
      <c r="AB398" s="7"/>
      <c r="AC398" s="7"/>
      <c r="AE398" s="7"/>
      <c r="AF398" s="7"/>
      <c r="AH398" s="7"/>
    </row>
    <row r="399" spans="2:34" s="8" customFormat="1" x14ac:dyDescent="0.15">
      <c r="B399" s="6"/>
      <c r="C399" s="6"/>
      <c r="D399" s="7"/>
      <c r="E399" s="7"/>
      <c r="G399" s="7"/>
      <c r="H399" s="7"/>
      <c r="J399" s="7"/>
      <c r="K399" s="7"/>
      <c r="M399" s="7"/>
      <c r="N399" s="7"/>
      <c r="P399" s="7"/>
      <c r="Q399" s="7"/>
      <c r="S399" s="7"/>
      <c r="T399" s="7"/>
      <c r="V399" s="7"/>
      <c r="W399" s="7"/>
      <c r="Y399" s="7"/>
      <c r="Z399" s="7"/>
      <c r="AB399" s="7"/>
      <c r="AC399" s="7"/>
      <c r="AE399" s="7"/>
      <c r="AF399" s="7"/>
      <c r="AH399" s="7"/>
    </row>
    <row r="400" spans="2:34" s="8" customFormat="1" x14ac:dyDescent="0.15">
      <c r="B400" s="6"/>
      <c r="C400" s="6"/>
      <c r="D400" s="7"/>
      <c r="E400" s="7"/>
      <c r="G400" s="7"/>
      <c r="H400" s="7"/>
      <c r="J400" s="7"/>
      <c r="K400" s="7"/>
      <c r="M400" s="7"/>
      <c r="N400" s="7"/>
      <c r="P400" s="7"/>
      <c r="Q400" s="7"/>
      <c r="S400" s="7"/>
      <c r="T400" s="7"/>
      <c r="V400" s="7"/>
      <c r="W400" s="7"/>
      <c r="Y400" s="7"/>
      <c r="Z400" s="7"/>
      <c r="AB400" s="7"/>
      <c r="AC400" s="7"/>
      <c r="AE400" s="7"/>
      <c r="AF400" s="7"/>
      <c r="AH400" s="7"/>
    </row>
    <row r="401" spans="2:34" s="8" customFormat="1" x14ac:dyDescent="0.15">
      <c r="B401" s="6"/>
      <c r="C401" s="6"/>
      <c r="D401" s="7"/>
      <c r="E401" s="7"/>
      <c r="G401" s="7"/>
      <c r="H401" s="7"/>
      <c r="J401" s="7"/>
      <c r="K401" s="7"/>
      <c r="M401" s="7"/>
      <c r="N401" s="7"/>
      <c r="P401" s="7"/>
      <c r="Q401" s="7"/>
      <c r="S401" s="7"/>
      <c r="T401" s="7"/>
      <c r="V401" s="7"/>
      <c r="W401" s="7"/>
      <c r="Y401" s="7"/>
      <c r="Z401" s="7"/>
      <c r="AB401" s="7"/>
      <c r="AC401" s="7"/>
      <c r="AE401" s="7"/>
      <c r="AF401" s="7"/>
      <c r="AH401" s="7"/>
    </row>
    <row r="402" spans="2:34" s="8" customFormat="1" x14ac:dyDescent="0.15">
      <c r="B402" s="6"/>
      <c r="C402" s="6"/>
      <c r="D402" s="7"/>
      <c r="E402" s="7"/>
      <c r="G402" s="7"/>
      <c r="H402" s="7"/>
      <c r="J402" s="7"/>
      <c r="K402" s="7"/>
      <c r="M402" s="7"/>
      <c r="N402" s="7"/>
      <c r="P402" s="7"/>
      <c r="Q402" s="7"/>
      <c r="S402" s="7"/>
      <c r="T402" s="7"/>
      <c r="V402" s="7"/>
      <c r="W402" s="7"/>
      <c r="Y402" s="7"/>
      <c r="Z402" s="7"/>
      <c r="AB402" s="7"/>
      <c r="AC402" s="7"/>
      <c r="AE402" s="7"/>
      <c r="AF402" s="7"/>
      <c r="AH402" s="7"/>
    </row>
    <row r="403" spans="2:34" s="8" customFormat="1" x14ac:dyDescent="0.15">
      <c r="B403" s="6"/>
      <c r="C403" s="6"/>
      <c r="D403" s="7"/>
      <c r="E403" s="7"/>
      <c r="G403" s="7"/>
      <c r="H403" s="7"/>
      <c r="J403" s="7"/>
      <c r="K403" s="7"/>
      <c r="M403" s="7"/>
      <c r="N403" s="7"/>
      <c r="P403" s="7"/>
      <c r="Q403" s="7"/>
      <c r="S403" s="7"/>
      <c r="T403" s="7"/>
      <c r="V403" s="7"/>
      <c r="W403" s="7"/>
      <c r="Y403" s="7"/>
      <c r="Z403" s="7"/>
      <c r="AB403" s="7"/>
      <c r="AC403" s="7"/>
      <c r="AE403" s="7"/>
      <c r="AF403" s="7"/>
      <c r="AH403" s="7"/>
    </row>
    <row r="404" spans="2:34" s="8" customFormat="1" x14ac:dyDescent="0.15">
      <c r="B404" s="6"/>
      <c r="C404" s="6"/>
      <c r="D404" s="7"/>
      <c r="E404" s="7"/>
      <c r="G404" s="7"/>
      <c r="H404" s="7"/>
      <c r="J404" s="7"/>
      <c r="K404" s="7"/>
      <c r="M404" s="7"/>
      <c r="N404" s="7"/>
      <c r="P404" s="7"/>
      <c r="Q404" s="7"/>
      <c r="S404" s="7"/>
      <c r="T404" s="7"/>
      <c r="V404" s="7"/>
      <c r="W404" s="7"/>
      <c r="Y404" s="7"/>
      <c r="Z404" s="7"/>
      <c r="AB404" s="7"/>
      <c r="AC404" s="7"/>
      <c r="AE404" s="7"/>
      <c r="AF404" s="7"/>
      <c r="AH404" s="7"/>
    </row>
    <row r="405" spans="2:34" s="8" customFormat="1" x14ac:dyDescent="0.15">
      <c r="B405" s="6"/>
      <c r="C405" s="6"/>
      <c r="D405" s="7"/>
      <c r="E405" s="7"/>
      <c r="G405" s="7"/>
      <c r="H405" s="7"/>
      <c r="J405" s="7"/>
      <c r="K405" s="7"/>
      <c r="M405" s="7"/>
      <c r="N405" s="7"/>
      <c r="P405" s="7"/>
      <c r="Q405" s="7"/>
      <c r="S405" s="7"/>
      <c r="T405" s="7"/>
      <c r="V405" s="7"/>
      <c r="W405" s="7"/>
      <c r="Y405" s="7"/>
      <c r="Z405" s="7"/>
      <c r="AB405" s="7"/>
      <c r="AC405" s="7"/>
      <c r="AE405" s="7"/>
      <c r="AF405" s="7"/>
      <c r="AH405" s="7"/>
    </row>
    <row r="406" spans="2:34" s="8" customFormat="1" x14ac:dyDescent="0.15">
      <c r="B406" s="6"/>
      <c r="C406" s="6"/>
      <c r="D406" s="7"/>
      <c r="E406" s="7"/>
      <c r="G406" s="7"/>
      <c r="H406" s="7"/>
      <c r="J406" s="7"/>
      <c r="K406" s="7"/>
      <c r="M406" s="7"/>
      <c r="N406" s="7"/>
      <c r="P406" s="7"/>
      <c r="Q406" s="7"/>
      <c r="S406" s="7"/>
      <c r="T406" s="7"/>
      <c r="V406" s="7"/>
      <c r="W406" s="7"/>
      <c r="Y406" s="7"/>
      <c r="Z406" s="7"/>
      <c r="AB406" s="7"/>
      <c r="AC406" s="7"/>
      <c r="AE406" s="7"/>
      <c r="AF406" s="7"/>
      <c r="AH406" s="7"/>
    </row>
    <row r="407" spans="2:34" s="8" customFormat="1" x14ac:dyDescent="0.15">
      <c r="B407" s="6"/>
      <c r="C407" s="6"/>
      <c r="D407" s="7"/>
      <c r="E407" s="7"/>
      <c r="G407" s="7"/>
      <c r="H407" s="7"/>
      <c r="J407" s="7"/>
      <c r="K407" s="7"/>
      <c r="M407" s="7"/>
      <c r="N407" s="7"/>
      <c r="P407" s="7"/>
      <c r="Q407" s="7"/>
      <c r="S407" s="7"/>
      <c r="T407" s="7"/>
      <c r="V407" s="7"/>
      <c r="W407" s="7"/>
      <c r="Y407" s="7"/>
      <c r="Z407" s="7"/>
      <c r="AB407" s="7"/>
      <c r="AC407" s="7"/>
      <c r="AE407" s="7"/>
      <c r="AF407" s="7"/>
      <c r="AH407" s="7"/>
    </row>
    <row r="408" spans="2:34" s="8" customFormat="1" x14ac:dyDescent="0.15">
      <c r="B408" s="6"/>
      <c r="C408" s="6"/>
      <c r="D408" s="7"/>
      <c r="E408" s="7"/>
      <c r="G408" s="7"/>
      <c r="H408" s="7"/>
      <c r="J408" s="7"/>
      <c r="K408" s="7"/>
      <c r="M408" s="7"/>
      <c r="N408" s="7"/>
      <c r="P408" s="7"/>
      <c r="Q408" s="7"/>
      <c r="S408" s="7"/>
      <c r="T408" s="7"/>
      <c r="V408" s="7"/>
      <c r="W408" s="7"/>
      <c r="Y408" s="7"/>
      <c r="Z408" s="7"/>
      <c r="AB408" s="7"/>
      <c r="AC408" s="7"/>
      <c r="AE408" s="7"/>
      <c r="AF408" s="7"/>
      <c r="AH408" s="7"/>
    </row>
    <row r="409" spans="2:34" s="8" customFormat="1" x14ac:dyDescent="0.15">
      <c r="B409" s="6"/>
      <c r="C409" s="6"/>
      <c r="D409" s="7"/>
      <c r="E409" s="7"/>
      <c r="G409" s="7"/>
      <c r="H409" s="7"/>
      <c r="J409" s="7"/>
      <c r="K409" s="7"/>
      <c r="M409" s="7"/>
      <c r="N409" s="7"/>
      <c r="P409" s="7"/>
      <c r="Q409" s="7"/>
      <c r="S409" s="7"/>
      <c r="T409" s="7"/>
      <c r="V409" s="7"/>
      <c r="W409" s="7"/>
      <c r="Y409" s="7"/>
      <c r="Z409" s="7"/>
      <c r="AB409" s="7"/>
      <c r="AC409" s="7"/>
      <c r="AE409" s="7"/>
      <c r="AF409" s="7"/>
      <c r="AH409" s="7"/>
    </row>
    <row r="410" spans="2:34" s="8" customFormat="1" x14ac:dyDescent="0.15">
      <c r="B410" s="6"/>
      <c r="C410" s="6"/>
      <c r="D410" s="7"/>
      <c r="E410" s="7"/>
      <c r="G410" s="7"/>
      <c r="H410" s="7"/>
      <c r="J410" s="7"/>
      <c r="K410" s="7"/>
      <c r="M410" s="7"/>
      <c r="N410" s="7"/>
      <c r="P410" s="7"/>
      <c r="Q410" s="7"/>
      <c r="S410" s="7"/>
      <c r="T410" s="7"/>
      <c r="V410" s="7"/>
      <c r="W410" s="7"/>
      <c r="Y410" s="7"/>
      <c r="Z410" s="7"/>
      <c r="AB410" s="7"/>
      <c r="AC410" s="7"/>
      <c r="AE410" s="7"/>
      <c r="AF410" s="7"/>
      <c r="AH410" s="7"/>
    </row>
    <row r="411" spans="2:34" s="8" customFormat="1" x14ac:dyDescent="0.15">
      <c r="B411" s="6"/>
      <c r="C411" s="6"/>
      <c r="D411" s="7"/>
      <c r="E411" s="7"/>
      <c r="G411" s="7"/>
      <c r="H411" s="7"/>
      <c r="J411" s="7"/>
      <c r="K411" s="7"/>
      <c r="M411" s="7"/>
      <c r="N411" s="7"/>
      <c r="P411" s="7"/>
      <c r="Q411" s="7"/>
      <c r="S411" s="7"/>
      <c r="T411" s="7"/>
      <c r="V411" s="7"/>
      <c r="W411" s="7"/>
      <c r="Y411" s="7"/>
      <c r="Z411" s="7"/>
      <c r="AB411" s="7"/>
      <c r="AC411" s="7"/>
      <c r="AE411" s="7"/>
      <c r="AF411" s="7"/>
      <c r="AH411" s="7"/>
    </row>
    <row r="412" spans="2:34" s="8" customFormat="1" x14ac:dyDescent="0.15">
      <c r="B412" s="6"/>
      <c r="C412" s="6"/>
      <c r="D412" s="7"/>
      <c r="E412" s="7"/>
      <c r="G412" s="7"/>
      <c r="H412" s="7"/>
      <c r="J412" s="7"/>
      <c r="K412" s="7"/>
      <c r="M412" s="7"/>
      <c r="N412" s="7"/>
      <c r="P412" s="7"/>
      <c r="Q412" s="7"/>
      <c r="S412" s="7"/>
      <c r="T412" s="7"/>
      <c r="V412" s="7"/>
      <c r="W412" s="7"/>
      <c r="Y412" s="7"/>
      <c r="Z412" s="7"/>
      <c r="AB412" s="7"/>
      <c r="AC412" s="7"/>
      <c r="AE412" s="7"/>
      <c r="AF412" s="7"/>
      <c r="AH412" s="7"/>
    </row>
    <row r="413" spans="2:34" s="8" customFormat="1" x14ac:dyDescent="0.15">
      <c r="B413" s="6"/>
      <c r="C413" s="6"/>
      <c r="D413" s="7"/>
      <c r="E413" s="7"/>
      <c r="G413" s="7"/>
      <c r="H413" s="7"/>
      <c r="J413" s="7"/>
      <c r="K413" s="7"/>
      <c r="M413" s="7"/>
      <c r="N413" s="7"/>
      <c r="P413" s="7"/>
      <c r="Q413" s="7"/>
      <c r="S413" s="7"/>
      <c r="T413" s="7"/>
      <c r="V413" s="7"/>
      <c r="W413" s="7"/>
      <c r="Y413" s="7"/>
      <c r="Z413" s="7"/>
      <c r="AB413" s="7"/>
      <c r="AC413" s="7"/>
      <c r="AE413" s="7"/>
      <c r="AF413" s="7"/>
      <c r="AH413" s="7"/>
    </row>
    <row r="414" spans="2:34" s="8" customFormat="1" x14ac:dyDescent="0.15">
      <c r="B414" s="6"/>
      <c r="C414" s="6"/>
      <c r="D414" s="7"/>
      <c r="E414" s="7"/>
      <c r="G414" s="7"/>
      <c r="H414" s="7"/>
      <c r="J414" s="7"/>
      <c r="K414" s="7"/>
      <c r="M414" s="7"/>
      <c r="N414" s="7"/>
      <c r="P414" s="7"/>
      <c r="Q414" s="7"/>
      <c r="S414" s="7"/>
      <c r="T414" s="7"/>
      <c r="V414" s="7"/>
      <c r="W414" s="7"/>
      <c r="Y414" s="7"/>
      <c r="Z414" s="7"/>
      <c r="AB414" s="7"/>
      <c r="AC414" s="7"/>
      <c r="AE414" s="7"/>
      <c r="AF414" s="7"/>
      <c r="AH414" s="7"/>
    </row>
    <row r="415" spans="2:34" s="8" customFormat="1" x14ac:dyDescent="0.15">
      <c r="B415" s="6"/>
      <c r="C415" s="6"/>
      <c r="D415" s="7"/>
      <c r="E415" s="7"/>
      <c r="G415" s="7"/>
      <c r="H415" s="7"/>
      <c r="J415" s="7"/>
      <c r="K415" s="7"/>
      <c r="M415" s="7"/>
      <c r="N415" s="7"/>
      <c r="P415" s="7"/>
      <c r="Q415" s="7"/>
      <c r="S415" s="7"/>
      <c r="T415" s="7"/>
      <c r="V415" s="7"/>
      <c r="W415" s="7"/>
      <c r="Y415" s="7"/>
      <c r="Z415" s="7"/>
      <c r="AB415" s="7"/>
      <c r="AC415" s="7"/>
      <c r="AE415" s="7"/>
      <c r="AF415" s="7"/>
      <c r="AH415" s="7"/>
    </row>
    <row r="416" spans="2:34" s="8" customFormat="1" x14ac:dyDescent="0.15">
      <c r="B416" s="6"/>
      <c r="C416" s="6"/>
      <c r="D416" s="7"/>
      <c r="E416" s="7"/>
      <c r="G416" s="7"/>
      <c r="H416" s="7"/>
      <c r="J416" s="7"/>
      <c r="K416" s="7"/>
      <c r="M416" s="7"/>
      <c r="N416" s="7"/>
      <c r="P416" s="7"/>
      <c r="Q416" s="7"/>
      <c r="S416" s="7"/>
      <c r="T416" s="7"/>
      <c r="V416" s="7"/>
      <c r="W416" s="7"/>
      <c r="Y416" s="7"/>
      <c r="Z416" s="7"/>
      <c r="AB416" s="7"/>
      <c r="AC416" s="7"/>
      <c r="AE416" s="7"/>
      <c r="AF416" s="7"/>
      <c r="AH416" s="7"/>
    </row>
    <row r="417" spans="1:34" s="5" customFormat="1" x14ac:dyDescent="0.15">
      <c r="A417"/>
      <c r="B417"/>
      <c r="C417"/>
      <c r="D417"/>
      <c r="E417"/>
      <c r="F417"/>
      <c r="G417"/>
      <c r="H417"/>
      <c r="I417"/>
      <c r="J417"/>
      <c r="K417"/>
      <c r="L417"/>
      <c r="M417"/>
      <c r="N417"/>
      <c r="O417"/>
      <c r="P417"/>
      <c r="Q417"/>
      <c r="R417"/>
      <c r="S417"/>
      <c r="T417"/>
      <c r="U417"/>
      <c r="V417"/>
      <c r="W417"/>
      <c r="X417"/>
      <c r="Y417"/>
      <c r="Z417"/>
      <c r="AA417"/>
      <c r="AB417"/>
      <c r="AC417"/>
      <c r="AD417"/>
      <c r="AE417"/>
      <c r="AF417"/>
      <c r="AG417"/>
      <c r="AH417"/>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4"/>
  <sheetViews>
    <sheetView workbookViewId="0">
      <selection activeCell="H24" sqref="H24"/>
    </sheetView>
  </sheetViews>
  <sheetFormatPr defaultRowHeight="13.5" x14ac:dyDescent="0.15"/>
  <cols>
    <col min="1" max="1" width="4.25" customWidth="1"/>
    <col min="2" max="2" width="13.125" customWidth="1"/>
    <col min="3" max="3" width="25" bestFit="1" customWidth="1"/>
    <col min="4" max="9" width="7" customWidth="1"/>
    <col min="10" max="10" width="5.25" bestFit="1" customWidth="1"/>
  </cols>
  <sheetData>
    <row r="2" spans="1:11" ht="18" customHeight="1" x14ac:dyDescent="0.15">
      <c r="A2" t="s">
        <v>69</v>
      </c>
    </row>
    <row r="3" spans="1:11" ht="18" customHeight="1" x14ac:dyDescent="0.15"/>
    <row r="4" spans="1:11" ht="18" customHeight="1" x14ac:dyDescent="0.15">
      <c r="C4" s="4" t="s">
        <v>72</v>
      </c>
      <c r="D4" s="4" t="s">
        <v>84</v>
      </c>
      <c r="E4" s="4" t="s">
        <v>85</v>
      </c>
      <c r="F4" s="4" t="s">
        <v>86</v>
      </c>
      <c r="G4" s="4" t="s">
        <v>87</v>
      </c>
      <c r="H4" s="4" t="s">
        <v>88</v>
      </c>
      <c r="I4" s="4" t="s">
        <v>89</v>
      </c>
      <c r="J4" s="4" t="s">
        <v>73</v>
      </c>
      <c r="K4" s="11" t="s">
        <v>99</v>
      </c>
    </row>
    <row r="5" spans="1:11" ht="18" customHeight="1" x14ac:dyDescent="0.15">
      <c r="B5" t="s">
        <v>70</v>
      </c>
      <c r="C5" s="2" t="s">
        <v>65</v>
      </c>
      <c r="D5" s="2">
        <f>COUNTIFS(データ!$H:$H,"1ねんせい",データ!$W:$W,$B5)</f>
        <v>38</v>
      </c>
      <c r="E5" s="2">
        <f>COUNTIFS(データ!$H:$H,"2ねんせい",データ!$W:$W,$B5)</f>
        <v>49</v>
      </c>
      <c r="F5" s="2">
        <f>COUNTIFS(データ!$H:$H,"３年生",データ!$K:$K,$C5)</f>
        <v>8</v>
      </c>
      <c r="G5" s="2">
        <f>COUNTIFS(データ!$H:$H,"４年生",データ!$K:$K,$C5)</f>
        <v>12</v>
      </c>
      <c r="H5" s="2">
        <f>COUNTIFS(データ!$H:$H,"５年生",データ!$K:$K,$C5)</f>
        <v>9</v>
      </c>
      <c r="I5" s="2">
        <f>COUNTIFS(データ!$H:$H,"６年生",データ!$K:$K,$C5)</f>
        <v>2</v>
      </c>
      <c r="J5" s="2">
        <f>D5+E5+F5+G5+H5+I5</f>
        <v>118</v>
      </c>
      <c r="K5" s="12">
        <f>J5/$J$9</f>
        <v>0.35014836795252224</v>
      </c>
    </row>
    <row r="6" spans="1:11" ht="18" customHeight="1" x14ac:dyDescent="0.15">
      <c r="B6" t="s">
        <v>41</v>
      </c>
      <c r="C6" s="2" t="s">
        <v>66</v>
      </c>
      <c r="D6" s="2">
        <f>COUNTIFS(データ!$H:$H,"1ねんせい",データ!$W:$W,$B6)</f>
        <v>29</v>
      </c>
      <c r="E6" s="2">
        <f>COUNTIFS(データ!$H:$H,"2ねんせい",データ!$W:$W,$B6)</f>
        <v>22</v>
      </c>
      <c r="F6" s="2">
        <f>COUNTIFS(データ!$H:$H,"３年生",データ!$K:$K,$C6)</f>
        <v>23</v>
      </c>
      <c r="G6" s="2">
        <f>COUNTIFS(データ!$H:$H,"４年生",データ!$K:$K,$C6)</f>
        <v>46</v>
      </c>
      <c r="H6" s="2">
        <f>COUNTIFS(データ!$H:$H,"５年生",データ!$K:$K,$C6)</f>
        <v>42</v>
      </c>
      <c r="I6" s="2">
        <f>COUNTIFS(データ!$H:$H,"６年生",データ!$K:$K,$C6)</f>
        <v>15</v>
      </c>
      <c r="J6" s="2">
        <f t="shared" ref="J6:J8" si="0">D6+E6+F6+G6+H6+I6</f>
        <v>177</v>
      </c>
      <c r="K6" s="12">
        <f t="shared" ref="K6:K8" si="1">J6/$J$9</f>
        <v>0.52522255192878342</v>
      </c>
    </row>
    <row r="7" spans="1:11" ht="18" customHeight="1" x14ac:dyDescent="0.15">
      <c r="B7" t="s">
        <v>43</v>
      </c>
      <c r="C7" s="2" t="s">
        <v>67</v>
      </c>
      <c r="D7" s="2">
        <f>COUNTIFS(データ!$H:$H,"1ねんせい",データ!$W:$W,$B7)</f>
        <v>2</v>
      </c>
      <c r="E7" s="2">
        <f>COUNTIFS(データ!$H:$H,"2ねんせい",データ!$W:$W,$B7)</f>
        <v>0</v>
      </c>
      <c r="F7" s="2">
        <f>COUNTIFS(データ!$H:$H,"３年生",データ!$K:$K,$C7)</f>
        <v>5</v>
      </c>
      <c r="G7" s="2">
        <f>COUNTIFS(データ!$H:$H,"４年生",データ!$K:$K,$C7)</f>
        <v>11</v>
      </c>
      <c r="H7" s="2">
        <f>COUNTIFS(データ!$H:$H,"５年生",データ!$K:$K,$C7)</f>
        <v>10</v>
      </c>
      <c r="I7" s="2">
        <f>COUNTIFS(データ!$H:$H,"６年生",データ!$K:$K,$C7)</f>
        <v>5</v>
      </c>
      <c r="J7" s="2">
        <f t="shared" si="0"/>
        <v>33</v>
      </c>
      <c r="K7" s="12">
        <f t="shared" si="1"/>
        <v>9.7922848664688422E-2</v>
      </c>
    </row>
    <row r="8" spans="1:11" ht="18" customHeight="1" x14ac:dyDescent="0.15">
      <c r="B8" t="s">
        <v>90</v>
      </c>
      <c r="C8" s="2" t="s">
        <v>68</v>
      </c>
      <c r="D8" s="2">
        <f>COUNTIFS(データ!$H:$H,"1ねんせい",データ!$W:$W,$B8)</f>
        <v>2</v>
      </c>
      <c r="E8" s="2">
        <f>COUNTIFS(データ!$H:$H,"2ねんせい",データ!$W:$W,$B8)</f>
        <v>0</v>
      </c>
      <c r="F8" s="2">
        <f>COUNTIFS(データ!$H:$H,"３年生",データ!$K:$K,$C8)</f>
        <v>1</v>
      </c>
      <c r="G8" s="2">
        <f>COUNTIFS(データ!$H:$H,"４年生",データ!$K:$K,$C8)</f>
        <v>3</v>
      </c>
      <c r="H8" s="2">
        <f>COUNTIFS(データ!$H:$H,"５年生",データ!$K:$K,$C8)</f>
        <v>2</v>
      </c>
      <c r="I8" s="2">
        <f>COUNTIFS(データ!$H:$H,"６年生",データ!$K:$K,$C8)</f>
        <v>1</v>
      </c>
      <c r="J8" s="2">
        <f t="shared" si="0"/>
        <v>9</v>
      </c>
      <c r="K8" s="12">
        <f t="shared" si="1"/>
        <v>2.6706231454005934E-2</v>
      </c>
    </row>
    <row r="9" spans="1:11" x14ac:dyDescent="0.15">
      <c r="C9" s="10" t="s">
        <v>100</v>
      </c>
      <c r="D9" s="9">
        <f>SUM(D5:D8)</f>
        <v>71</v>
      </c>
      <c r="E9" s="9">
        <f t="shared" ref="E9:K9" si="2">SUM(E5:E8)</f>
        <v>71</v>
      </c>
      <c r="F9" s="9">
        <f t="shared" si="2"/>
        <v>37</v>
      </c>
      <c r="G9" s="9">
        <f t="shared" si="2"/>
        <v>72</v>
      </c>
      <c r="H9" s="9">
        <f t="shared" si="2"/>
        <v>63</v>
      </c>
      <c r="I9" s="9">
        <f t="shared" si="2"/>
        <v>23</v>
      </c>
      <c r="J9" s="9">
        <f t="shared" si="2"/>
        <v>337</v>
      </c>
      <c r="K9" s="12">
        <f t="shared" si="2"/>
        <v>1</v>
      </c>
    </row>
    <row r="13" spans="1:11" ht="18" customHeight="1" x14ac:dyDescent="0.15">
      <c r="A13" t="s">
        <v>71</v>
      </c>
    </row>
    <row r="14" spans="1:11" ht="18" customHeight="1" x14ac:dyDescent="0.15"/>
    <row r="15" spans="1:11" ht="18" customHeight="1" x14ac:dyDescent="0.15">
      <c r="C15" s="4" t="s">
        <v>72</v>
      </c>
      <c r="D15" s="4" t="s">
        <v>84</v>
      </c>
      <c r="E15" s="4" t="s">
        <v>85</v>
      </c>
      <c r="F15" s="4" t="s">
        <v>86</v>
      </c>
      <c r="G15" s="4" t="s">
        <v>87</v>
      </c>
      <c r="H15" s="4" t="s">
        <v>88</v>
      </c>
      <c r="I15" s="4" t="s">
        <v>89</v>
      </c>
      <c r="J15" s="4" t="s">
        <v>73</v>
      </c>
      <c r="K15" s="11" t="s">
        <v>99</v>
      </c>
    </row>
    <row r="16" spans="1:11" ht="18" customHeight="1" x14ac:dyDescent="0.15">
      <c r="B16" t="s">
        <v>47</v>
      </c>
      <c r="C16" s="2" t="s">
        <v>103</v>
      </c>
      <c r="D16" s="2">
        <f>COUNTIFS(データ!$H:$H,"1ねんせい",データ!$Z:$Z,B16)</f>
        <v>15</v>
      </c>
      <c r="E16" s="2">
        <f>COUNTIFS(データ!$H:$H,"2ねんせい",データ!$Z:$Z,B16)</f>
        <v>10</v>
      </c>
      <c r="F16" s="2">
        <f>COUNTIFS(データ!$H:$H,"３年生",データ!$N:$N,$C16)</f>
        <v>4</v>
      </c>
      <c r="G16" s="2">
        <f>COUNTIFS(データ!$H:$H,"４年生",データ!$N:$N,$C16)</f>
        <v>6</v>
      </c>
      <c r="H16" s="2">
        <f>COUNTIFS(データ!$H:$H,"５年生",データ!$N:$N,$C16)</f>
        <v>1</v>
      </c>
      <c r="I16" s="2">
        <f>COUNTIFS(データ!$H:$H,"６年生",データ!$N:$N,$C16)</f>
        <v>0</v>
      </c>
      <c r="J16" s="2">
        <f>D16+E16+F16+G16+H16+I16</f>
        <v>36</v>
      </c>
      <c r="K16" s="12">
        <f>J16/$J$22</f>
        <v>0.11920529801324503</v>
      </c>
    </row>
    <row r="17" spans="1:11" ht="18" customHeight="1" x14ac:dyDescent="0.15">
      <c r="B17" t="s">
        <v>36</v>
      </c>
      <c r="C17" s="2" t="s">
        <v>36</v>
      </c>
      <c r="D17" s="2">
        <f>COUNTIFS(データ!$H:$H,"1ねんせい",データ!$Z:$Z,B17)</f>
        <v>31</v>
      </c>
      <c r="E17" s="2">
        <f>COUNTIFS(データ!$H:$H,"2ねんせい",データ!$Z:$Z,B17)</f>
        <v>47</v>
      </c>
      <c r="F17" s="2">
        <f>COUNTIFS(データ!$H:$H,"３年生",データ!$N:$N,$C17)</f>
        <v>16</v>
      </c>
      <c r="G17" s="2">
        <f>COUNTIFS(データ!$H:$H,"４年生",データ!$N:$N,$C17)</f>
        <v>44</v>
      </c>
      <c r="H17" s="2">
        <f>COUNTIFS(データ!$H:$H,"５年生",データ!$N:$N,$C17)</f>
        <v>33</v>
      </c>
      <c r="I17" s="2">
        <f>COUNTIFS(データ!$H:$H,"６年生",データ!$N:$N,$C17)</f>
        <v>10</v>
      </c>
      <c r="J17" s="2">
        <f t="shared" ref="J17:J21" si="3">D17+E17+F17+G17+H17+I17</f>
        <v>181</v>
      </c>
      <c r="K17" s="12">
        <f t="shared" ref="K17:K21" si="4">J17/$J$22</f>
        <v>0.59933774834437081</v>
      </c>
    </row>
    <row r="18" spans="1:11" ht="18" customHeight="1" x14ac:dyDescent="0.15">
      <c r="B18" t="s">
        <v>102</v>
      </c>
      <c r="C18" s="2" t="s">
        <v>104</v>
      </c>
      <c r="D18" s="2">
        <f>COUNTIFS(データ!$H:$H,"1ねんせい",データ!$Z:$Z,B18)</f>
        <v>8</v>
      </c>
      <c r="E18" s="2">
        <f>COUNTIFS(データ!$H:$H,"2ねんせい",データ!$Z:$Z,B18)</f>
        <v>1</v>
      </c>
      <c r="F18" s="2">
        <f>COUNTIFS(データ!$H:$H,"３年生",データ!$N:$N,$C18)</f>
        <v>1</v>
      </c>
      <c r="G18" s="2">
        <f>COUNTIFS(データ!$H:$H,"４年生",データ!$N:$N,$C18)</f>
        <v>1</v>
      </c>
      <c r="H18" s="2">
        <f>COUNTIFS(データ!$H:$H,"５年生",データ!$N:$N,$C18)</f>
        <v>0</v>
      </c>
      <c r="I18" s="2">
        <f>COUNTIFS(データ!$H:$H,"６年生",データ!$N:$N,$C18)</f>
        <v>0</v>
      </c>
      <c r="J18" s="2">
        <f t="shared" si="3"/>
        <v>11</v>
      </c>
      <c r="K18" s="12">
        <f t="shared" si="4"/>
        <v>3.6423841059602648E-2</v>
      </c>
    </row>
    <row r="19" spans="1:11" ht="18" customHeight="1" x14ac:dyDescent="0.15">
      <c r="B19" t="s">
        <v>48</v>
      </c>
      <c r="C19" s="2" t="s">
        <v>105</v>
      </c>
      <c r="D19" s="2">
        <f>COUNTIFS(データ!$H:$H,"1ねんせい",データ!$Z:$Z,B19)</f>
        <v>4</v>
      </c>
      <c r="E19" s="2">
        <f>COUNTIFS(データ!$H:$H,"2ねんせい",データ!$Z:$Z,B19)</f>
        <v>8</v>
      </c>
      <c r="F19" s="2">
        <f>COUNTIFS(データ!$H:$H,"３年生",データ!$N:$N,$C19)</f>
        <v>6</v>
      </c>
      <c r="G19" s="2">
        <f>COUNTIFS(データ!$H:$H,"４年生",データ!$N:$N,$C19)</f>
        <v>2</v>
      </c>
      <c r="H19" s="2">
        <f>COUNTIFS(データ!$H:$H,"５年生",データ!$N:$N,$C19)</f>
        <v>6</v>
      </c>
      <c r="I19" s="2">
        <f>COUNTIFS(データ!$H:$H,"６年生",データ!$N:$N,$C19)</f>
        <v>4</v>
      </c>
      <c r="J19" s="2">
        <f t="shared" si="3"/>
        <v>30</v>
      </c>
      <c r="K19" s="12">
        <f t="shared" si="4"/>
        <v>9.9337748344370855E-2</v>
      </c>
    </row>
    <row r="20" spans="1:11" ht="18" customHeight="1" x14ac:dyDescent="0.15">
      <c r="B20" t="s">
        <v>39</v>
      </c>
      <c r="C20" s="3" t="s">
        <v>106</v>
      </c>
      <c r="D20" s="2">
        <f>COUNTIFS(データ!$H:$H,"1ねんせい",データ!$Z:$Z,B20)</f>
        <v>1</v>
      </c>
      <c r="E20" s="2">
        <f>COUNTIFS(データ!$H:$H,"2ねんせい",データ!$Z:$Z,B20)</f>
        <v>3</v>
      </c>
      <c r="F20" s="2">
        <f>COUNTIFS(データ!$H:$H,"３年生",データ!$N:$N,$C20)</f>
        <v>3</v>
      </c>
      <c r="G20" s="2">
        <f>COUNTIFS(データ!$H:$H,"４年生",データ!$N:$N,$C20)</f>
        <v>5</v>
      </c>
      <c r="H20" s="2">
        <f>COUNTIFS(データ!$H:$H,"５年生",データ!$N:$N,$C20)</f>
        <v>4</v>
      </c>
      <c r="I20" s="2">
        <f>COUNTIFS(データ!$H:$H,"６年生",データ!$N:$N,$C20)</f>
        <v>1</v>
      </c>
      <c r="J20" s="2">
        <f>D20+E20+F20+G20+H20+I20</f>
        <v>17</v>
      </c>
      <c r="K20" s="12">
        <f t="shared" si="4"/>
        <v>5.6291390728476824E-2</v>
      </c>
    </row>
    <row r="21" spans="1:11" ht="18" customHeight="1" x14ac:dyDescent="0.15">
      <c r="B21" t="s">
        <v>101</v>
      </c>
      <c r="C21" s="3" t="s">
        <v>107</v>
      </c>
      <c r="D21" s="2">
        <f>COUNTIFS(データ!$H:$H,"1ねんせい",データ!$Z:$Z,B21)</f>
        <v>8</v>
      </c>
      <c r="E21" s="2">
        <f>COUNTIFS(データ!$H:$H,"2ねんせい",データ!$Z:$Z,B21)</f>
        <v>2</v>
      </c>
      <c r="F21" s="2">
        <f>COUNTIFS(データ!$H:$H,"３年生",データ!$N:$N,$C21)</f>
        <v>2</v>
      </c>
      <c r="G21" s="2">
        <f>COUNTIFS(データ!$H:$H,"４年生",データ!$N:$N,$C21)</f>
        <v>4</v>
      </c>
      <c r="H21" s="2">
        <f>COUNTIFS(データ!$H:$H,"５年生",データ!$N:$N,$C21)</f>
        <v>9</v>
      </c>
      <c r="I21" s="2">
        <f>COUNTIFS(データ!$H:$H,"６年生",データ!$N:$N,$C21)</f>
        <v>2</v>
      </c>
      <c r="J21" s="2">
        <f t="shared" si="3"/>
        <v>27</v>
      </c>
      <c r="K21" s="12">
        <f t="shared" si="4"/>
        <v>8.9403973509933773E-2</v>
      </c>
    </row>
    <row r="22" spans="1:11" x14ac:dyDescent="0.15">
      <c r="C22" s="10" t="s">
        <v>100</v>
      </c>
      <c r="D22" s="9">
        <f t="shared" ref="D22:I22" si="5">SUM(D16:D21)</f>
        <v>67</v>
      </c>
      <c r="E22" s="9">
        <f t="shared" si="5"/>
        <v>71</v>
      </c>
      <c r="F22" s="9">
        <f t="shared" si="5"/>
        <v>32</v>
      </c>
      <c r="G22" s="9">
        <f t="shared" si="5"/>
        <v>62</v>
      </c>
      <c r="H22" s="9">
        <f t="shared" si="5"/>
        <v>53</v>
      </c>
      <c r="I22" s="9">
        <f t="shared" si="5"/>
        <v>17</v>
      </c>
      <c r="J22" s="9">
        <f>SUM(J16:J21)</f>
        <v>302</v>
      </c>
      <c r="K22" s="12">
        <f>SUM(K16:K21)</f>
        <v>0.99999999999999989</v>
      </c>
    </row>
    <row r="26" spans="1:11" ht="18" customHeight="1" x14ac:dyDescent="0.15">
      <c r="A26" t="s">
        <v>74</v>
      </c>
    </row>
    <row r="27" spans="1:11" ht="18" customHeight="1" x14ac:dyDescent="0.15"/>
    <row r="28" spans="1:11" ht="18" customHeight="1" x14ac:dyDescent="0.15">
      <c r="C28" s="4" t="s">
        <v>72</v>
      </c>
      <c r="D28" s="4" t="s">
        <v>84</v>
      </c>
      <c r="E28" s="4" t="s">
        <v>85</v>
      </c>
      <c r="F28" s="4" t="s">
        <v>86</v>
      </c>
      <c r="G28" s="4" t="s">
        <v>87</v>
      </c>
      <c r="H28" s="4" t="s">
        <v>88</v>
      </c>
      <c r="I28" s="4" t="s">
        <v>89</v>
      </c>
      <c r="J28" s="4" t="s">
        <v>73</v>
      </c>
      <c r="K28" s="11" t="s">
        <v>99</v>
      </c>
    </row>
    <row r="29" spans="1:11" ht="18" customHeight="1" x14ac:dyDescent="0.15">
      <c r="B29" t="s">
        <v>37</v>
      </c>
      <c r="C29" s="2" t="s">
        <v>75</v>
      </c>
      <c r="D29" s="2">
        <f>COUNTIFS(データ!$H:$H,"1ねんせい",データ!$AC:$AC,$B29)</f>
        <v>26</v>
      </c>
      <c r="E29" s="2">
        <f>COUNTIFS(データ!$H:$H,"2ねんせい",データ!$AC:$AC,$B29)</f>
        <v>23</v>
      </c>
      <c r="F29" s="2">
        <f>COUNTIFS(データ!$H:$H,"３年生",データ!$Q:$Q,$C29)</f>
        <v>9</v>
      </c>
      <c r="G29" s="2">
        <f>COUNTIFS(データ!$H:$H,"４年生",データ!$Q:$Q,$C29)</f>
        <v>9</v>
      </c>
      <c r="H29" s="2">
        <f>COUNTIFS(データ!$H:$H,"５年生",データ!$Q:$Q,$C29)</f>
        <v>11</v>
      </c>
      <c r="I29" s="2">
        <f>COUNTIFS(データ!$H:$H,"６年生",データ!$Q:$Q,$C29)</f>
        <v>1</v>
      </c>
      <c r="J29" s="2">
        <f>D29+E29+F29+G29+H29+I29</f>
        <v>79</v>
      </c>
      <c r="K29" s="12">
        <f>J29/$J$33</f>
        <v>0.23442136498516319</v>
      </c>
    </row>
    <row r="30" spans="1:11" ht="18" customHeight="1" x14ac:dyDescent="0.15">
      <c r="B30" t="s">
        <v>40</v>
      </c>
      <c r="C30" s="2" t="s">
        <v>76</v>
      </c>
      <c r="D30" s="2">
        <f>COUNTIFS(データ!$H:$H,"1ねんせい",データ!$AC:$AC,$B30)</f>
        <v>34</v>
      </c>
      <c r="E30" s="2">
        <f>COUNTIFS(データ!$H:$H,"2ねんせい",データ!$AC:$AC,$B30)</f>
        <v>32</v>
      </c>
      <c r="F30" s="2">
        <f>COUNTIFS(データ!$H:$H,"３年生",データ!$Q:$Q,$C30)</f>
        <v>20</v>
      </c>
      <c r="G30" s="2">
        <f>COUNTIFS(データ!$H:$H,"４年生",データ!$Q:$Q,$C30)</f>
        <v>36</v>
      </c>
      <c r="H30" s="2">
        <f>COUNTIFS(データ!$H:$H,"５年生",データ!$Q:$Q,$C30)</f>
        <v>30</v>
      </c>
      <c r="I30" s="2">
        <f>COUNTIFS(データ!$H:$H,"６年生",データ!$Q:$Q,$C30)</f>
        <v>14</v>
      </c>
      <c r="J30" s="2">
        <f t="shared" ref="J30:J32" si="6">D30+E30+F30+G30+H30+I30</f>
        <v>166</v>
      </c>
      <c r="K30" s="12">
        <f t="shared" ref="K30:K33" si="7">J30/$J$33</f>
        <v>0.49258160237388726</v>
      </c>
    </row>
    <row r="31" spans="1:11" ht="18" customHeight="1" x14ac:dyDescent="0.15">
      <c r="B31" t="s">
        <v>44</v>
      </c>
      <c r="C31" s="2" t="s">
        <v>77</v>
      </c>
      <c r="D31" s="2">
        <f>COUNTIFS(データ!$H:$H,"1ねんせい",データ!$AC:$AC,$B31)</f>
        <v>8</v>
      </c>
      <c r="E31" s="2">
        <f>COUNTIFS(データ!$H:$H,"2ねんせい",データ!$AC:$AC,$B31)</f>
        <v>12</v>
      </c>
      <c r="F31" s="2">
        <f>COUNTIFS(データ!$H:$H,"３年生",データ!$Q:$Q,$C31)</f>
        <v>8</v>
      </c>
      <c r="G31" s="2">
        <f>COUNTIFS(データ!$H:$H,"４年生",データ!$Q:$Q,$C31)</f>
        <v>24</v>
      </c>
      <c r="H31" s="2">
        <f>COUNTIFS(データ!$H:$H,"５年生",データ!$Q:$Q,$C31)</f>
        <v>20</v>
      </c>
      <c r="I31" s="2">
        <f>COUNTIFS(データ!$H:$H,"６年生",データ!$Q:$Q,$C31)</f>
        <v>7</v>
      </c>
      <c r="J31" s="2">
        <f t="shared" si="6"/>
        <v>79</v>
      </c>
      <c r="K31" s="12">
        <f t="shared" si="7"/>
        <v>0.23442136498516319</v>
      </c>
    </row>
    <row r="32" spans="1:11" ht="18" customHeight="1" x14ac:dyDescent="0.15">
      <c r="B32" t="s">
        <v>46</v>
      </c>
      <c r="C32" s="2" t="s">
        <v>78</v>
      </c>
      <c r="D32" s="2">
        <f>COUNTIFS(データ!$H:$H,"1ねんせい",データ!$AC:$AC,$B32)</f>
        <v>3</v>
      </c>
      <c r="E32" s="2">
        <f>COUNTIFS(データ!$H:$H,"2ねんせい",データ!$AC:$AC,$B32)</f>
        <v>4</v>
      </c>
      <c r="F32" s="2">
        <f>COUNTIFS(データ!$H:$H,"３年生",データ!$Q:$Q,$C32)</f>
        <v>0</v>
      </c>
      <c r="G32" s="2">
        <f>COUNTIFS(データ!$H:$H,"４年生",データ!$Q:$Q,$C32)</f>
        <v>3</v>
      </c>
      <c r="H32" s="2">
        <f>COUNTIFS(データ!$H:$H,"５年生",データ!$Q:$Q,$C32)</f>
        <v>2</v>
      </c>
      <c r="I32" s="2">
        <f>COUNTIFS(データ!$H:$H,"６年生",データ!$Q:$Q,$C32)</f>
        <v>1</v>
      </c>
      <c r="J32" s="2">
        <f t="shared" si="6"/>
        <v>13</v>
      </c>
      <c r="K32" s="12">
        <f t="shared" si="7"/>
        <v>3.857566765578635E-2</v>
      </c>
    </row>
    <row r="33" spans="1:11" x14ac:dyDescent="0.15">
      <c r="C33" s="10" t="s">
        <v>73</v>
      </c>
      <c r="D33" s="9">
        <f>SUM(D29:D32)</f>
        <v>71</v>
      </c>
      <c r="E33" s="9">
        <f t="shared" ref="E33:J33" si="8">SUM(E29:E32)</f>
        <v>71</v>
      </c>
      <c r="F33" s="9">
        <f t="shared" si="8"/>
        <v>37</v>
      </c>
      <c r="G33" s="9">
        <f t="shared" si="8"/>
        <v>72</v>
      </c>
      <c r="H33" s="9">
        <f t="shared" si="8"/>
        <v>63</v>
      </c>
      <c r="I33" s="9">
        <f t="shared" si="8"/>
        <v>23</v>
      </c>
      <c r="J33" s="9">
        <f t="shared" si="8"/>
        <v>337</v>
      </c>
      <c r="K33" s="12">
        <f t="shared" si="7"/>
        <v>1</v>
      </c>
    </row>
    <row r="37" spans="1:11" ht="18" customHeight="1" x14ac:dyDescent="0.15">
      <c r="A37" t="s">
        <v>79</v>
      </c>
    </row>
    <row r="38" spans="1:11" ht="18" customHeight="1" x14ac:dyDescent="0.15"/>
    <row r="39" spans="1:11" ht="18" customHeight="1" x14ac:dyDescent="0.15">
      <c r="C39" s="4" t="s">
        <v>72</v>
      </c>
      <c r="D39" s="4" t="s">
        <v>84</v>
      </c>
      <c r="E39" s="4" t="s">
        <v>85</v>
      </c>
      <c r="F39" s="4" t="s">
        <v>86</v>
      </c>
      <c r="G39" s="4" t="s">
        <v>87</v>
      </c>
      <c r="H39" s="4" t="s">
        <v>88</v>
      </c>
      <c r="I39" s="4" t="s">
        <v>89</v>
      </c>
      <c r="J39" s="4" t="s">
        <v>73</v>
      </c>
      <c r="K39" s="11" t="s">
        <v>99</v>
      </c>
    </row>
    <row r="40" spans="1:11" ht="18" customHeight="1" x14ac:dyDescent="0.15">
      <c r="B40" t="s">
        <v>91</v>
      </c>
      <c r="C40" s="2" t="s">
        <v>80</v>
      </c>
      <c r="D40" s="2">
        <f>COUNTIFS(データ!$H:$H,"1ねんせい",データ!$AF:$AF,$B40)</f>
        <v>30</v>
      </c>
      <c r="E40" s="2">
        <f>COUNTIFS(データ!$H:$H,"2ねんせい",データ!$AF:$AF,$B40)</f>
        <v>26</v>
      </c>
      <c r="F40" s="2">
        <f>COUNTIFS(データ!$H:$H,"３年生",データ!$T:$T,$C40)</f>
        <v>11</v>
      </c>
      <c r="G40" s="2">
        <f>COUNTIFS(データ!$H:$H,"４年生",データ!$T:$T,$C40)</f>
        <v>16</v>
      </c>
      <c r="H40" s="2">
        <f>COUNTIFS(データ!$H:$H,"５年生",データ!$T:$T,$C40)</f>
        <v>10</v>
      </c>
      <c r="I40" s="2">
        <f>COUNTIFS(データ!$H:$H,"６年生",データ!$T:$T,$C40)</f>
        <v>2</v>
      </c>
      <c r="J40" s="2">
        <f>D40+E40+F40+G40+H40+I40</f>
        <v>95</v>
      </c>
      <c r="K40" s="12">
        <f>J40/$J$44</f>
        <v>0.28189910979228489</v>
      </c>
    </row>
    <row r="41" spans="1:11" ht="18" customHeight="1" x14ac:dyDescent="0.15">
      <c r="B41" t="s">
        <v>92</v>
      </c>
      <c r="C41" s="2" t="s">
        <v>81</v>
      </c>
      <c r="D41" s="2">
        <f>COUNTIFS(データ!$H:$H,"1ねんせい",データ!$AF:$AF,$B41)</f>
        <v>29</v>
      </c>
      <c r="E41" s="2">
        <f>COUNTIFS(データ!$H:$H,"2ねんせい",データ!$AF:$AF,$B41)</f>
        <v>20</v>
      </c>
      <c r="F41" s="2">
        <f>COUNTIFS(データ!$H:$H,"３年生",データ!$T:$T,$C41)</f>
        <v>10</v>
      </c>
      <c r="G41" s="2">
        <f>COUNTIFS(データ!$H:$H,"４年生",データ!$T:$T,$C41)</f>
        <v>31</v>
      </c>
      <c r="H41" s="2">
        <f>COUNTIFS(データ!$H:$H,"５年生",データ!$T:$T,$C41)</f>
        <v>22</v>
      </c>
      <c r="I41" s="2">
        <f>COUNTIFS(データ!$H:$H,"６年生",データ!$T:$T,$C41)</f>
        <v>12</v>
      </c>
      <c r="J41" s="2">
        <f t="shared" ref="J41:J43" si="9">D41+E41+F41+G41+H41+I41</f>
        <v>124</v>
      </c>
      <c r="K41" s="12">
        <f t="shared" ref="K41:K44" si="10">J41/$J$44</f>
        <v>0.36795252225519287</v>
      </c>
    </row>
    <row r="42" spans="1:11" ht="18" customHeight="1" x14ac:dyDescent="0.15">
      <c r="B42" t="s">
        <v>93</v>
      </c>
      <c r="C42" s="2" t="s">
        <v>82</v>
      </c>
      <c r="D42" s="2">
        <f>COUNTIFS(データ!$H:$H,"1ねんせい",データ!$AF:$AF,$B42)</f>
        <v>10</v>
      </c>
      <c r="E42" s="2">
        <f>COUNTIFS(データ!$H:$H,"2ねんせい",データ!$AF:$AF,$B42)</f>
        <v>18</v>
      </c>
      <c r="F42" s="2">
        <f>COUNTIFS(データ!$H:$H,"３年生",データ!$T:$T,$C42)</f>
        <v>12</v>
      </c>
      <c r="G42" s="2">
        <f>COUNTIFS(データ!$H:$H,"４年生",データ!$T:$T,$C42)</f>
        <v>19</v>
      </c>
      <c r="H42" s="2">
        <f>COUNTIFS(データ!$H:$H,"５年生",データ!$T:$T,$C42)</f>
        <v>26</v>
      </c>
      <c r="I42" s="2">
        <f>COUNTIFS(データ!$H:$H,"６年生",データ!$T:$T,$C42)</f>
        <v>5</v>
      </c>
      <c r="J42" s="2">
        <f t="shared" si="9"/>
        <v>90</v>
      </c>
      <c r="K42" s="12">
        <f t="shared" si="10"/>
        <v>0.26706231454005935</v>
      </c>
    </row>
    <row r="43" spans="1:11" ht="18" customHeight="1" x14ac:dyDescent="0.15">
      <c r="B43" t="s">
        <v>94</v>
      </c>
      <c r="C43" s="2" t="s">
        <v>83</v>
      </c>
      <c r="D43" s="2">
        <f>COUNTIFS(データ!$H:$H,"1ねんせい",データ!$AF:$AF,$B43)</f>
        <v>2</v>
      </c>
      <c r="E43" s="2">
        <f>COUNTIFS(データ!$H:$H,"2ねんせい",データ!$AF:$AF,$B43)</f>
        <v>7</v>
      </c>
      <c r="F43" s="2">
        <f>COUNTIFS(データ!$H:$H,"３年生",データ!$T:$T,$C43)</f>
        <v>4</v>
      </c>
      <c r="G43" s="2">
        <f>COUNTIFS(データ!$H:$H,"４年生",データ!$T:$T,$C43)</f>
        <v>6</v>
      </c>
      <c r="H43" s="2">
        <f>COUNTIFS(データ!$H:$H,"５年生",データ!$T:$T,$C43)</f>
        <v>5</v>
      </c>
      <c r="I43" s="2">
        <f>COUNTIFS(データ!$H:$H,"６年生",データ!$T:$T,$C43)</f>
        <v>4</v>
      </c>
      <c r="J43" s="2">
        <f t="shared" si="9"/>
        <v>28</v>
      </c>
      <c r="K43" s="12">
        <f t="shared" si="10"/>
        <v>8.3086053412462904E-2</v>
      </c>
    </row>
    <row r="44" spans="1:11" x14ac:dyDescent="0.15">
      <c r="C44" s="10" t="s">
        <v>73</v>
      </c>
      <c r="D44" s="9">
        <f>SUM(D40:D43)</f>
        <v>71</v>
      </c>
      <c r="E44" s="9">
        <f t="shared" ref="E44:J44" si="11">SUM(E40:E43)</f>
        <v>71</v>
      </c>
      <c r="F44" s="9">
        <f t="shared" si="11"/>
        <v>37</v>
      </c>
      <c r="G44" s="9">
        <f t="shared" si="11"/>
        <v>72</v>
      </c>
      <c r="H44" s="9">
        <f t="shared" si="11"/>
        <v>63</v>
      </c>
      <c r="I44" s="9">
        <f t="shared" si="11"/>
        <v>23</v>
      </c>
      <c r="J44" s="9">
        <f t="shared" si="11"/>
        <v>337</v>
      </c>
      <c r="K44" s="12">
        <f t="shared" si="10"/>
        <v>1</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103"/>
  <sheetViews>
    <sheetView showGridLines="0" tabSelected="1" topLeftCell="A64" zoomScale="82" zoomScaleNormal="82" workbookViewId="0">
      <selection activeCell="K92" sqref="K92:R103"/>
    </sheetView>
  </sheetViews>
  <sheetFormatPr defaultRowHeight="13.5" x14ac:dyDescent="0.15"/>
  <cols>
    <col min="1" max="16384" width="9" style="8"/>
  </cols>
  <sheetData>
    <row r="2" spans="2:18" ht="24" x14ac:dyDescent="0.25">
      <c r="B2" s="26" t="s">
        <v>109</v>
      </c>
      <c r="C2" s="27"/>
      <c r="D2" s="27"/>
      <c r="E2" s="27"/>
      <c r="F2" s="27"/>
      <c r="G2" s="27"/>
      <c r="H2" s="27"/>
      <c r="I2" s="27"/>
      <c r="J2" s="27"/>
      <c r="K2" s="27"/>
      <c r="L2" s="27"/>
      <c r="M2" s="27"/>
      <c r="N2" s="27"/>
      <c r="O2" s="27"/>
      <c r="P2" s="27"/>
      <c r="Q2" s="27"/>
      <c r="R2" s="27"/>
    </row>
    <row r="4" spans="2:18" ht="14.25" thickBot="1" x14ac:dyDescent="0.2"/>
    <row r="5" spans="2:18" x14ac:dyDescent="0.15">
      <c r="M5" s="28" t="s">
        <v>113</v>
      </c>
      <c r="N5" s="29"/>
      <c r="O5" s="29"/>
      <c r="P5" s="29"/>
      <c r="Q5" s="29"/>
      <c r="R5" s="30"/>
    </row>
    <row r="6" spans="2:18" x14ac:dyDescent="0.15">
      <c r="M6" s="31"/>
      <c r="N6" s="32"/>
      <c r="O6" s="32"/>
      <c r="P6" s="32"/>
      <c r="Q6" s="32"/>
      <c r="R6" s="33"/>
    </row>
    <row r="7" spans="2:18" x14ac:dyDescent="0.15">
      <c r="M7" s="31"/>
      <c r="N7" s="32"/>
      <c r="O7" s="32"/>
      <c r="P7" s="32"/>
      <c r="Q7" s="32"/>
      <c r="R7" s="33"/>
    </row>
    <row r="8" spans="2:18" x14ac:dyDescent="0.15">
      <c r="M8" s="31"/>
      <c r="N8" s="32"/>
      <c r="O8" s="32"/>
      <c r="P8" s="32"/>
      <c r="Q8" s="32"/>
      <c r="R8" s="33"/>
    </row>
    <row r="9" spans="2:18" x14ac:dyDescent="0.15">
      <c r="M9" s="31"/>
      <c r="N9" s="32"/>
      <c r="O9" s="32"/>
      <c r="P9" s="32"/>
      <c r="Q9" s="32"/>
      <c r="R9" s="33"/>
    </row>
    <row r="10" spans="2:18" x14ac:dyDescent="0.15">
      <c r="M10" s="31"/>
      <c r="N10" s="32"/>
      <c r="O10" s="32"/>
      <c r="P10" s="32"/>
      <c r="Q10" s="32"/>
      <c r="R10" s="33"/>
    </row>
    <row r="11" spans="2:18" x14ac:dyDescent="0.15">
      <c r="M11" s="31"/>
      <c r="N11" s="32"/>
      <c r="O11" s="32"/>
      <c r="P11" s="32"/>
      <c r="Q11" s="32"/>
      <c r="R11" s="33"/>
    </row>
    <row r="12" spans="2:18" x14ac:dyDescent="0.15">
      <c r="M12" s="31"/>
      <c r="N12" s="32"/>
      <c r="O12" s="32"/>
      <c r="P12" s="32"/>
      <c r="Q12" s="32"/>
      <c r="R12" s="33"/>
    </row>
    <row r="13" spans="2:18" x14ac:dyDescent="0.15">
      <c r="M13" s="31"/>
      <c r="N13" s="32"/>
      <c r="O13" s="32"/>
      <c r="P13" s="32"/>
      <c r="Q13" s="32"/>
      <c r="R13" s="33"/>
    </row>
    <row r="14" spans="2:18" x14ac:dyDescent="0.15">
      <c r="M14" s="31"/>
      <c r="N14" s="32"/>
      <c r="O14" s="32"/>
      <c r="P14" s="32"/>
      <c r="Q14" s="32"/>
      <c r="R14" s="33"/>
    </row>
    <row r="15" spans="2:18" x14ac:dyDescent="0.15">
      <c r="M15" s="31"/>
      <c r="N15" s="32"/>
      <c r="O15" s="32"/>
      <c r="P15" s="32"/>
      <c r="Q15" s="32"/>
      <c r="R15" s="33"/>
    </row>
    <row r="16" spans="2:18" x14ac:dyDescent="0.15">
      <c r="M16" s="31"/>
      <c r="N16" s="32"/>
      <c r="O16" s="32"/>
      <c r="P16" s="32"/>
      <c r="Q16" s="32"/>
      <c r="R16" s="33"/>
    </row>
    <row r="17" spans="13:18" x14ac:dyDescent="0.15">
      <c r="M17" s="31"/>
      <c r="N17" s="32"/>
      <c r="O17" s="32"/>
      <c r="P17" s="32"/>
      <c r="Q17" s="32"/>
      <c r="R17" s="33"/>
    </row>
    <row r="18" spans="13:18" x14ac:dyDescent="0.15">
      <c r="M18" s="31"/>
      <c r="N18" s="32"/>
      <c r="O18" s="32"/>
      <c r="P18" s="32"/>
      <c r="Q18" s="32"/>
      <c r="R18" s="33"/>
    </row>
    <row r="19" spans="13:18" x14ac:dyDescent="0.15">
      <c r="M19" s="31"/>
      <c r="N19" s="32"/>
      <c r="O19" s="32"/>
      <c r="P19" s="32"/>
      <c r="Q19" s="32"/>
      <c r="R19" s="33"/>
    </row>
    <row r="20" spans="13:18" x14ac:dyDescent="0.15">
      <c r="M20" s="31"/>
      <c r="N20" s="32"/>
      <c r="O20" s="32"/>
      <c r="P20" s="32"/>
      <c r="Q20" s="32"/>
      <c r="R20" s="33"/>
    </row>
    <row r="21" spans="13:18" x14ac:dyDescent="0.15">
      <c r="M21" s="31"/>
      <c r="N21" s="32"/>
      <c r="O21" s="32"/>
      <c r="P21" s="32"/>
      <c r="Q21" s="32"/>
      <c r="R21" s="33"/>
    </row>
    <row r="22" spans="13:18" x14ac:dyDescent="0.15">
      <c r="M22" s="31"/>
      <c r="N22" s="32"/>
      <c r="O22" s="32"/>
      <c r="P22" s="32"/>
      <c r="Q22" s="32"/>
      <c r="R22" s="33"/>
    </row>
    <row r="23" spans="13:18" x14ac:dyDescent="0.15">
      <c r="M23" s="19"/>
      <c r="N23" s="20"/>
      <c r="O23" s="20"/>
      <c r="P23" s="20"/>
      <c r="Q23" s="20"/>
      <c r="R23" s="21"/>
    </row>
    <row r="24" spans="13:18" ht="14.25" thickBot="1" x14ac:dyDescent="0.2">
      <c r="M24" s="22"/>
      <c r="N24" s="23"/>
      <c r="O24" s="23"/>
      <c r="P24" s="23"/>
      <c r="Q24" s="23"/>
      <c r="R24" s="24"/>
    </row>
    <row r="26" spans="13:18" ht="14.25" thickBot="1" x14ac:dyDescent="0.2"/>
    <row r="27" spans="13:18" x14ac:dyDescent="0.15">
      <c r="M27" s="28" t="s">
        <v>112</v>
      </c>
      <c r="N27" s="29"/>
      <c r="O27" s="29"/>
      <c r="P27" s="29"/>
      <c r="Q27" s="29"/>
      <c r="R27" s="30"/>
    </row>
    <row r="28" spans="13:18" x14ac:dyDescent="0.15">
      <c r="M28" s="31"/>
      <c r="N28" s="32"/>
      <c r="O28" s="32"/>
      <c r="P28" s="32"/>
      <c r="Q28" s="32"/>
      <c r="R28" s="33"/>
    </row>
    <row r="29" spans="13:18" x14ac:dyDescent="0.15">
      <c r="M29" s="31"/>
      <c r="N29" s="32"/>
      <c r="O29" s="32"/>
      <c r="P29" s="32"/>
      <c r="Q29" s="32"/>
      <c r="R29" s="33"/>
    </row>
    <row r="30" spans="13:18" x14ac:dyDescent="0.15">
      <c r="M30" s="31"/>
      <c r="N30" s="32"/>
      <c r="O30" s="32"/>
      <c r="P30" s="32"/>
      <c r="Q30" s="32"/>
      <c r="R30" s="33"/>
    </row>
    <row r="31" spans="13:18" x14ac:dyDescent="0.15">
      <c r="M31" s="31"/>
      <c r="N31" s="32"/>
      <c r="O31" s="32"/>
      <c r="P31" s="32"/>
      <c r="Q31" s="32"/>
      <c r="R31" s="33"/>
    </row>
    <row r="32" spans="13:18" x14ac:dyDescent="0.15">
      <c r="M32" s="31"/>
      <c r="N32" s="32"/>
      <c r="O32" s="32"/>
      <c r="P32" s="32"/>
      <c r="Q32" s="32"/>
      <c r="R32" s="33"/>
    </row>
    <row r="33" spans="13:18" x14ac:dyDescent="0.15">
      <c r="M33" s="31"/>
      <c r="N33" s="32"/>
      <c r="O33" s="32"/>
      <c r="P33" s="32"/>
      <c r="Q33" s="32"/>
      <c r="R33" s="33"/>
    </row>
    <row r="34" spans="13:18" x14ac:dyDescent="0.15">
      <c r="M34" s="31"/>
      <c r="N34" s="32"/>
      <c r="O34" s="32"/>
      <c r="P34" s="32"/>
      <c r="Q34" s="32"/>
      <c r="R34" s="33"/>
    </row>
    <row r="35" spans="13:18" x14ac:dyDescent="0.15">
      <c r="M35" s="31"/>
      <c r="N35" s="32"/>
      <c r="O35" s="32"/>
      <c r="P35" s="32"/>
      <c r="Q35" s="32"/>
      <c r="R35" s="33"/>
    </row>
    <row r="36" spans="13:18" x14ac:dyDescent="0.15">
      <c r="M36" s="31"/>
      <c r="N36" s="32"/>
      <c r="O36" s="32"/>
      <c r="P36" s="32"/>
      <c r="Q36" s="32"/>
      <c r="R36" s="33"/>
    </row>
    <row r="37" spans="13:18" x14ac:dyDescent="0.15">
      <c r="M37" s="31"/>
      <c r="N37" s="32"/>
      <c r="O37" s="32"/>
      <c r="P37" s="32"/>
      <c r="Q37" s="32"/>
      <c r="R37" s="33"/>
    </row>
    <row r="38" spans="13:18" x14ac:dyDescent="0.15">
      <c r="M38" s="31"/>
      <c r="N38" s="32"/>
      <c r="O38" s="32"/>
      <c r="P38" s="32"/>
      <c r="Q38" s="32"/>
      <c r="R38" s="33"/>
    </row>
    <row r="39" spans="13:18" x14ac:dyDescent="0.15">
      <c r="M39" s="31"/>
      <c r="N39" s="32"/>
      <c r="O39" s="32"/>
      <c r="P39" s="32"/>
      <c r="Q39" s="32"/>
      <c r="R39" s="33"/>
    </row>
    <row r="40" spans="13:18" x14ac:dyDescent="0.15">
      <c r="M40" s="31"/>
      <c r="N40" s="32"/>
      <c r="O40" s="32"/>
      <c r="P40" s="32"/>
      <c r="Q40" s="32"/>
      <c r="R40" s="33"/>
    </row>
    <row r="41" spans="13:18" x14ac:dyDescent="0.15">
      <c r="M41" s="31"/>
      <c r="N41" s="32"/>
      <c r="O41" s="32"/>
      <c r="P41" s="32"/>
      <c r="Q41" s="32"/>
      <c r="R41" s="33"/>
    </row>
    <row r="42" spans="13:18" x14ac:dyDescent="0.15">
      <c r="M42" s="31"/>
      <c r="N42" s="32"/>
      <c r="O42" s="32"/>
      <c r="P42" s="32"/>
      <c r="Q42" s="32"/>
      <c r="R42" s="33"/>
    </row>
    <row r="43" spans="13:18" x14ac:dyDescent="0.15">
      <c r="M43" s="31"/>
      <c r="N43" s="32"/>
      <c r="O43" s="32"/>
      <c r="P43" s="32"/>
      <c r="Q43" s="32"/>
      <c r="R43" s="33"/>
    </row>
    <row r="44" spans="13:18" x14ac:dyDescent="0.15">
      <c r="M44" s="31"/>
      <c r="N44" s="32"/>
      <c r="O44" s="32"/>
      <c r="P44" s="32"/>
      <c r="Q44" s="32"/>
      <c r="R44" s="33"/>
    </row>
    <row r="45" spans="13:18" ht="14.25" thickBot="1" x14ac:dyDescent="0.2">
      <c r="M45" s="34"/>
      <c r="N45" s="35"/>
      <c r="O45" s="35"/>
      <c r="P45" s="35"/>
      <c r="Q45" s="35"/>
      <c r="R45" s="36"/>
    </row>
    <row r="48" spans="13:18" ht="14.25" thickBot="1" x14ac:dyDescent="0.2"/>
    <row r="49" spans="13:18" x14ac:dyDescent="0.15">
      <c r="M49" s="28" t="s">
        <v>110</v>
      </c>
      <c r="N49" s="29"/>
      <c r="O49" s="29"/>
      <c r="P49" s="29"/>
      <c r="Q49" s="29"/>
      <c r="R49" s="30"/>
    </row>
    <row r="50" spans="13:18" x14ac:dyDescent="0.15">
      <c r="M50" s="31"/>
      <c r="N50" s="32"/>
      <c r="O50" s="32"/>
      <c r="P50" s="32"/>
      <c r="Q50" s="32"/>
      <c r="R50" s="33"/>
    </row>
    <row r="51" spans="13:18" x14ac:dyDescent="0.15">
      <c r="M51" s="31"/>
      <c r="N51" s="32"/>
      <c r="O51" s="32"/>
      <c r="P51" s="32"/>
      <c r="Q51" s="32"/>
      <c r="R51" s="33"/>
    </row>
    <row r="52" spans="13:18" x14ac:dyDescent="0.15">
      <c r="M52" s="31"/>
      <c r="N52" s="32"/>
      <c r="O52" s="32"/>
      <c r="P52" s="32"/>
      <c r="Q52" s="32"/>
      <c r="R52" s="33"/>
    </row>
    <row r="53" spans="13:18" x14ac:dyDescent="0.15">
      <c r="M53" s="31"/>
      <c r="N53" s="32"/>
      <c r="O53" s="32"/>
      <c r="P53" s="32"/>
      <c r="Q53" s="32"/>
      <c r="R53" s="33"/>
    </row>
    <row r="54" spans="13:18" x14ac:dyDescent="0.15">
      <c r="M54" s="31"/>
      <c r="N54" s="32"/>
      <c r="O54" s="32"/>
      <c r="P54" s="32"/>
      <c r="Q54" s="32"/>
      <c r="R54" s="33"/>
    </row>
    <row r="55" spans="13:18" x14ac:dyDescent="0.15">
      <c r="M55" s="31"/>
      <c r="N55" s="32"/>
      <c r="O55" s="32"/>
      <c r="P55" s="32"/>
      <c r="Q55" s="32"/>
      <c r="R55" s="33"/>
    </row>
    <row r="56" spans="13:18" x14ac:dyDescent="0.15">
      <c r="M56" s="31"/>
      <c r="N56" s="32"/>
      <c r="O56" s="32"/>
      <c r="P56" s="32"/>
      <c r="Q56" s="32"/>
      <c r="R56" s="33"/>
    </row>
    <row r="57" spans="13:18" x14ac:dyDescent="0.15">
      <c r="M57" s="31"/>
      <c r="N57" s="32"/>
      <c r="O57" s="32"/>
      <c r="P57" s="32"/>
      <c r="Q57" s="32"/>
      <c r="R57" s="33"/>
    </row>
    <row r="58" spans="13:18" x14ac:dyDescent="0.15">
      <c r="M58" s="31"/>
      <c r="N58" s="32"/>
      <c r="O58" s="32"/>
      <c r="P58" s="32"/>
      <c r="Q58" s="32"/>
      <c r="R58" s="33"/>
    </row>
    <row r="59" spans="13:18" x14ac:dyDescent="0.15">
      <c r="M59" s="31"/>
      <c r="N59" s="32"/>
      <c r="O59" s="32"/>
      <c r="P59" s="32"/>
      <c r="Q59" s="32"/>
      <c r="R59" s="33"/>
    </row>
    <row r="60" spans="13:18" x14ac:dyDescent="0.15">
      <c r="M60" s="31"/>
      <c r="N60" s="32"/>
      <c r="O60" s="32"/>
      <c r="P60" s="32"/>
      <c r="Q60" s="32"/>
      <c r="R60" s="33"/>
    </row>
    <row r="61" spans="13:18" x14ac:dyDescent="0.15">
      <c r="M61" s="31"/>
      <c r="N61" s="32"/>
      <c r="O61" s="32"/>
      <c r="P61" s="32"/>
      <c r="Q61" s="32"/>
      <c r="R61" s="33"/>
    </row>
    <row r="62" spans="13:18" x14ac:dyDescent="0.15">
      <c r="M62" s="31"/>
      <c r="N62" s="32"/>
      <c r="O62" s="32"/>
      <c r="P62" s="32"/>
      <c r="Q62" s="32"/>
      <c r="R62" s="33"/>
    </row>
    <row r="63" spans="13:18" x14ac:dyDescent="0.15">
      <c r="M63" s="31"/>
      <c r="N63" s="32"/>
      <c r="O63" s="32"/>
      <c r="P63" s="32"/>
      <c r="Q63" s="32"/>
      <c r="R63" s="33"/>
    </row>
    <row r="64" spans="13:18" x14ac:dyDescent="0.15">
      <c r="M64" s="31"/>
      <c r="N64" s="32"/>
      <c r="O64" s="32"/>
      <c r="P64" s="32"/>
      <c r="Q64" s="32"/>
      <c r="R64" s="33"/>
    </row>
    <row r="65" spans="13:18" x14ac:dyDescent="0.15">
      <c r="M65" s="31"/>
      <c r="N65" s="32"/>
      <c r="O65" s="32"/>
      <c r="P65" s="32"/>
      <c r="Q65" s="32"/>
      <c r="R65" s="33"/>
    </row>
    <row r="66" spans="13:18" x14ac:dyDescent="0.15">
      <c r="M66" s="31"/>
      <c r="N66" s="32"/>
      <c r="O66" s="32"/>
      <c r="P66" s="32"/>
      <c r="Q66" s="32"/>
      <c r="R66" s="33"/>
    </row>
    <row r="67" spans="13:18" x14ac:dyDescent="0.15">
      <c r="M67" s="19"/>
      <c r="N67" s="20"/>
      <c r="O67" s="20"/>
      <c r="P67" s="20"/>
      <c r="Q67" s="20"/>
      <c r="R67" s="21"/>
    </row>
    <row r="68" spans="13:18" ht="14.25" thickBot="1" x14ac:dyDescent="0.2">
      <c r="M68" s="22"/>
      <c r="N68" s="23"/>
      <c r="O68" s="23"/>
      <c r="P68" s="23"/>
      <c r="Q68" s="23"/>
      <c r="R68" s="24"/>
    </row>
    <row r="70" spans="13:18" ht="14.25" thickBot="1" x14ac:dyDescent="0.2"/>
    <row r="71" spans="13:18" x14ac:dyDescent="0.15">
      <c r="M71" s="28" t="s">
        <v>114</v>
      </c>
      <c r="N71" s="29"/>
      <c r="O71" s="29"/>
      <c r="P71" s="29"/>
      <c r="Q71" s="29"/>
      <c r="R71" s="30"/>
    </row>
    <row r="72" spans="13:18" x14ac:dyDescent="0.15">
      <c r="M72" s="31"/>
      <c r="N72" s="32"/>
      <c r="O72" s="32"/>
      <c r="P72" s="32"/>
      <c r="Q72" s="32"/>
      <c r="R72" s="33"/>
    </row>
    <row r="73" spans="13:18" x14ac:dyDescent="0.15">
      <c r="M73" s="31"/>
      <c r="N73" s="32"/>
      <c r="O73" s="32"/>
      <c r="P73" s="32"/>
      <c r="Q73" s="32"/>
      <c r="R73" s="33"/>
    </row>
    <row r="74" spans="13:18" x14ac:dyDescent="0.15">
      <c r="M74" s="31"/>
      <c r="N74" s="32"/>
      <c r="O74" s="32"/>
      <c r="P74" s="32"/>
      <c r="Q74" s="32"/>
      <c r="R74" s="33"/>
    </row>
    <row r="75" spans="13:18" x14ac:dyDescent="0.15">
      <c r="M75" s="31"/>
      <c r="N75" s="32"/>
      <c r="O75" s="32"/>
      <c r="P75" s="32"/>
      <c r="Q75" s="32"/>
      <c r="R75" s="33"/>
    </row>
    <row r="76" spans="13:18" x14ac:dyDescent="0.15">
      <c r="M76" s="31"/>
      <c r="N76" s="32"/>
      <c r="O76" s="32"/>
      <c r="P76" s="32"/>
      <c r="Q76" s="32"/>
      <c r="R76" s="33"/>
    </row>
    <row r="77" spans="13:18" x14ac:dyDescent="0.15">
      <c r="M77" s="31"/>
      <c r="N77" s="32"/>
      <c r="O77" s="32"/>
      <c r="P77" s="32"/>
      <c r="Q77" s="32"/>
      <c r="R77" s="33"/>
    </row>
    <row r="78" spans="13:18" x14ac:dyDescent="0.15">
      <c r="M78" s="31"/>
      <c r="N78" s="32"/>
      <c r="O78" s="32"/>
      <c r="P78" s="32"/>
      <c r="Q78" s="32"/>
      <c r="R78" s="33"/>
    </row>
    <row r="79" spans="13:18" x14ac:dyDescent="0.15">
      <c r="M79" s="31"/>
      <c r="N79" s="32"/>
      <c r="O79" s="32"/>
      <c r="P79" s="32"/>
      <c r="Q79" s="32"/>
      <c r="R79" s="33"/>
    </row>
    <row r="80" spans="13:18" x14ac:dyDescent="0.15">
      <c r="M80" s="31"/>
      <c r="N80" s="32"/>
      <c r="O80" s="32"/>
      <c r="P80" s="32"/>
      <c r="Q80" s="32"/>
      <c r="R80" s="33"/>
    </row>
    <row r="81" spans="2:18" x14ac:dyDescent="0.15">
      <c r="M81" s="31"/>
      <c r="N81" s="32"/>
      <c r="O81" s="32"/>
      <c r="P81" s="32"/>
      <c r="Q81" s="32"/>
      <c r="R81" s="33"/>
    </row>
    <row r="82" spans="2:18" x14ac:dyDescent="0.15">
      <c r="M82" s="31"/>
      <c r="N82" s="32"/>
      <c r="O82" s="32"/>
      <c r="P82" s="32"/>
      <c r="Q82" s="32"/>
      <c r="R82" s="33"/>
    </row>
    <row r="83" spans="2:18" x14ac:dyDescent="0.15">
      <c r="M83" s="31"/>
      <c r="N83" s="32"/>
      <c r="O83" s="32"/>
      <c r="P83" s="32"/>
      <c r="Q83" s="32"/>
      <c r="R83" s="33"/>
    </row>
    <row r="84" spans="2:18" x14ac:dyDescent="0.15">
      <c r="M84" s="31"/>
      <c r="N84" s="32"/>
      <c r="O84" s="32"/>
      <c r="P84" s="32"/>
      <c r="Q84" s="32"/>
      <c r="R84" s="33"/>
    </row>
    <row r="85" spans="2:18" x14ac:dyDescent="0.15">
      <c r="M85" s="31"/>
      <c r="N85" s="32"/>
      <c r="O85" s="32"/>
      <c r="P85" s="32"/>
      <c r="Q85" s="32"/>
      <c r="R85" s="33"/>
    </row>
    <row r="86" spans="2:18" x14ac:dyDescent="0.15">
      <c r="M86" s="31"/>
      <c r="N86" s="32"/>
      <c r="O86" s="32"/>
      <c r="P86" s="32"/>
      <c r="Q86" s="32"/>
      <c r="R86" s="33"/>
    </row>
    <row r="87" spans="2:18" x14ac:dyDescent="0.15">
      <c r="M87" s="31"/>
      <c r="N87" s="32"/>
      <c r="O87" s="32"/>
      <c r="P87" s="32"/>
      <c r="Q87" s="32"/>
      <c r="R87" s="33"/>
    </row>
    <row r="88" spans="2:18" x14ac:dyDescent="0.15">
      <c r="M88" s="31"/>
      <c r="N88" s="32"/>
      <c r="O88" s="32"/>
      <c r="P88" s="32"/>
      <c r="Q88" s="32"/>
      <c r="R88" s="33"/>
    </row>
    <row r="89" spans="2:18" ht="14.25" thickBot="1" x14ac:dyDescent="0.2">
      <c r="M89" s="22"/>
      <c r="N89" s="23"/>
      <c r="O89" s="23"/>
      <c r="P89" s="23"/>
      <c r="Q89" s="23"/>
      <c r="R89" s="24"/>
    </row>
    <row r="91" spans="2:18" ht="14.25" thickBot="1" x14ac:dyDescent="0.2"/>
    <row r="92" spans="2:18" x14ac:dyDescent="0.15">
      <c r="B92" s="13" t="s">
        <v>111</v>
      </c>
      <c r="C92" s="14"/>
      <c r="D92" s="14"/>
      <c r="E92" s="14"/>
      <c r="F92" s="14"/>
      <c r="G92" s="14"/>
      <c r="H92" s="14"/>
      <c r="I92" s="15"/>
      <c r="K92" s="13" t="s">
        <v>115</v>
      </c>
      <c r="L92" s="14"/>
      <c r="M92" s="14"/>
      <c r="N92" s="14"/>
      <c r="O92" s="14"/>
      <c r="P92" s="14"/>
      <c r="Q92" s="14"/>
      <c r="R92" s="25"/>
    </row>
    <row r="93" spans="2:18" x14ac:dyDescent="0.15">
      <c r="B93" s="16"/>
      <c r="C93" s="17"/>
      <c r="D93" s="17"/>
      <c r="E93" s="17"/>
      <c r="F93" s="17"/>
      <c r="G93" s="17"/>
      <c r="H93" s="17"/>
      <c r="I93" s="18"/>
      <c r="K93" s="16"/>
      <c r="L93" s="17"/>
      <c r="M93" s="17"/>
      <c r="N93" s="17"/>
      <c r="O93" s="17"/>
      <c r="P93" s="17"/>
      <c r="Q93" s="17"/>
      <c r="R93" s="21"/>
    </row>
    <row r="94" spans="2:18" x14ac:dyDescent="0.15">
      <c r="B94" s="16"/>
      <c r="C94" s="17"/>
      <c r="D94" s="17"/>
      <c r="E94" s="17"/>
      <c r="F94" s="17"/>
      <c r="G94" s="17"/>
      <c r="H94" s="17"/>
      <c r="I94" s="18"/>
      <c r="K94" s="16"/>
      <c r="L94" s="17"/>
      <c r="M94" s="17"/>
      <c r="N94" s="17"/>
      <c r="O94" s="17"/>
      <c r="P94" s="17"/>
      <c r="Q94" s="17"/>
      <c r="R94" s="21"/>
    </row>
    <row r="95" spans="2:18" x14ac:dyDescent="0.15">
      <c r="B95" s="16"/>
      <c r="C95" s="17"/>
      <c r="D95" s="17"/>
      <c r="E95" s="17"/>
      <c r="F95" s="17"/>
      <c r="G95" s="17"/>
      <c r="H95" s="17"/>
      <c r="I95" s="18"/>
      <c r="K95" s="16"/>
      <c r="L95" s="17"/>
      <c r="M95" s="17"/>
      <c r="N95" s="17"/>
      <c r="O95" s="17"/>
      <c r="P95" s="17"/>
      <c r="Q95" s="17"/>
      <c r="R95" s="21"/>
    </row>
    <row r="96" spans="2:18" x14ac:dyDescent="0.15">
      <c r="B96" s="16"/>
      <c r="C96" s="17"/>
      <c r="D96" s="17"/>
      <c r="E96" s="17"/>
      <c r="F96" s="17"/>
      <c r="G96" s="17"/>
      <c r="H96" s="17"/>
      <c r="I96" s="18"/>
      <c r="K96" s="16"/>
      <c r="L96" s="17"/>
      <c r="M96" s="17"/>
      <c r="N96" s="17"/>
      <c r="O96" s="17"/>
      <c r="P96" s="17"/>
      <c r="Q96" s="17"/>
      <c r="R96" s="21"/>
    </row>
    <row r="97" spans="2:18" x14ac:dyDescent="0.15">
      <c r="B97" s="16"/>
      <c r="C97" s="17"/>
      <c r="D97" s="17"/>
      <c r="E97" s="17"/>
      <c r="F97" s="17"/>
      <c r="G97" s="17"/>
      <c r="H97" s="17"/>
      <c r="I97" s="18"/>
      <c r="K97" s="16"/>
      <c r="L97" s="17"/>
      <c r="M97" s="17"/>
      <c r="N97" s="17"/>
      <c r="O97" s="17"/>
      <c r="P97" s="17"/>
      <c r="Q97" s="17"/>
      <c r="R97" s="21"/>
    </row>
    <row r="98" spans="2:18" x14ac:dyDescent="0.15">
      <c r="B98" s="16"/>
      <c r="C98" s="17"/>
      <c r="D98" s="17"/>
      <c r="E98" s="17"/>
      <c r="F98" s="17"/>
      <c r="G98" s="17"/>
      <c r="H98" s="17"/>
      <c r="I98" s="18"/>
      <c r="K98" s="16"/>
      <c r="L98" s="17"/>
      <c r="M98" s="17"/>
      <c r="N98" s="17"/>
      <c r="O98" s="17"/>
      <c r="P98" s="17"/>
      <c r="Q98" s="17"/>
      <c r="R98" s="21"/>
    </row>
    <row r="99" spans="2:18" x14ac:dyDescent="0.15">
      <c r="B99" s="16"/>
      <c r="C99" s="17"/>
      <c r="D99" s="17"/>
      <c r="E99" s="17"/>
      <c r="F99" s="17"/>
      <c r="G99" s="17"/>
      <c r="H99" s="17"/>
      <c r="I99" s="18"/>
      <c r="K99" s="16"/>
      <c r="L99" s="17"/>
      <c r="M99" s="17"/>
      <c r="N99" s="17"/>
      <c r="O99" s="17"/>
      <c r="P99" s="17"/>
      <c r="Q99" s="17"/>
      <c r="R99" s="21"/>
    </row>
    <row r="100" spans="2:18" x14ac:dyDescent="0.15">
      <c r="B100" s="16"/>
      <c r="C100" s="17"/>
      <c r="D100" s="17"/>
      <c r="E100" s="17"/>
      <c r="F100" s="17"/>
      <c r="G100" s="17"/>
      <c r="H100" s="17"/>
      <c r="I100" s="18"/>
      <c r="K100" s="16"/>
      <c r="L100" s="17"/>
      <c r="M100" s="17"/>
      <c r="N100" s="17"/>
      <c r="O100" s="17"/>
      <c r="P100" s="17"/>
      <c r="Q100" s="17"/>
      <c r="R100" s="21"/>
    </row>
    <row r="101" spans="2:18" x14ac:dyDescent="0.15">
      <c r="B101" s="19"/>
      <c r="C101" s="20"/>
      <c r="D101" s="20"/>
      <c r="E101" s="20"/>
      <c r="F101" s="20"/>
      <c r="G101" s="20"/>
      <c r="H101" s="20"/>
      <c r="I101" s="21"/>
      <c r="K101" s="19"/>
      <c r="L101" s="20"/>
      <c r="M101" s="20"/>
      <c r="N101" s="20"/>
      <c r="O101" s="20"/>
      <c r="P101" s="20"/>
      <c r="Q101" s="20"/>
      <c r="R101" s="21"/>
    </row>
    <row r="102" spans="2:18" x14ac:dyDescent="0.15">
      <c r="B102" s="19"/>
      <c r="C102" s="20"/>
      <c r="D102" s="20"/>
      <c r="E102" s="20"/>
      <c r="F102" s="20"/>
      <c r="G102" s="20"/>
      <c r="H102" s="20"/>
      <c r="I102" s="21"/>
      <c r="K102" s="19"/>
      <c r="L102" s="20"/>
      <c r="M102" s="20"/>
      <c r="N102" s="20"/>
      <c r="O102" s="20"/>
      <c r="P102" s="20"/>
      <c r="Q102" s="20"/>
      <c r="R102" s="21"/>
    </row>
    <row r="103" spans="2:18" ht="14.25" thickBot="1" x14ac:dyDescent="0.2">
      <c r="B103" s="22"/>
      <c r="C103" s="23"/>
      <c r="D103" s="23"/>
      <c r="E103" s="23"/>
      <c r="F103" s="23"/>
      <c r="G103" s="23"/>
      <c r="H103" s="23"/>
      <c r="I103" s="24"/>
      <c r="K103" s="22"/>
      <c r="L103" s="23"/>
      <c r="M103" s="23"/>
      <c r="N103" s="23"/>
      <c r="O103" s="23"/>
      <c r="P103" s="23"/>
      <c r="Q103" s="23"/>
      <c r="R103" s="24"/>
    </row>
  </sheetData>
  <mergeCells count="7">
    <mergeCell ref="B92:I103"/>
    <mergeCell ref="K92:R103"/>
    <mergeCell ref="B2:R2"/>
    <mergeCell ref="M5:R24"/>
    <mergeCell ref="M27:R45"/>
    <mergeCell ref="M49:R68"/>
    <mergeCell ref="M71:R89"/>
  </mergeCells>
  <phoneticPr fontId="1"/>
  <pageMargins left="0.7" right="0.7" top="0.75" bottom="0.75" header="0.3" footer="0.3"/>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データ</vt:lpstr>
      <vt:lpstr>集計</vt:lpstr>
      <vt:lpstr>グラフ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Koumu-018</cp:lastModifiedBy>
  <cp:lastPrinted>2026-04-02T05:38:01Z</cp:lastPrinted>
  <dcterms:created xsi:type="dcterms:W3CDTF">2022-03-17T04:25:48Z</dcterms:created>
  <dcterms:modified xsi:type="dcterms:W3CDTF">2026-04-02T05:38:03Z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